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2" activeTab="4"/>
  </bookViews>
  <sheets>
    <sheet name="J2" sheetId="1" r:id="rId1"/>
    <sheet name="J3" sheetId="2" r:id="rId2"/>
    <sheet name="J4" sheetId="3" r:id="rId3"/>
    <sheet name="J1" sheetId="4" r:id="rId4"/>
    <sheet name="celkem" sheetId="5" r:id="rId5"/>
    <sheet name="Jpo3" sheetId="6" r:id="rId6"/>
    <sheet name="Jpo2" sheetId="7" r:id="rId7"/>
    <sheet name="CELKOVE" sheetId="8" r:id="rId8"/>
    <sheet name="PO 3_KOLE" sheetId="9" r:id="rId9"/>
  </sheets>
  <definedNames/>
  <calcPr fullCalcOnLoad="1"/>
</workbook>
</file>

<file path=xl/sharedStrings.xml><?xml version="1.0" encoding="utf-8"?>
<sst xmlns="http://schemas.openxmlformats.org/spreadsheetml/2006/main" count="1115" uniqueCount="132">
  <si>
    <t>Druhé kolo:</t>
  </si>
  <si>
    <t>Poř</t>
  </si>
  <si>
    <t>R.č</t>
  </si>
  <si>
    <t>Jméno</t>
  </si>
  <si>
    <t>Družstvo</t>
  </si>
  <si>
    <t xml:space="preserve">ZB  </t>
  </si>
  <si>
    <t>PB</t>
  </si>
  <si>
    <t>SB</t>
  </si>
  <si>
    <t>BP</t>
  </si>
  <si>
    <t>1.</t>
  </si>
  <si>
    <t>Maugli</t>
  </si>
  <si>
    <t>jednotlivec</t>
  </si>
  <si>
    <t>2.</t>
  </si>
  <si>
    <t>hilanders</t>
  </si>
  <si>
    <t>3.</t>
  </si>
  <si>
    <t>Josef42</t>
  </si>
  <si>
    <t>4.</t>
  </si>
  <si>
    <t>Vysko</t>
  </si>
  <si>
    <t>5.</t>
  </si>
  <si>
    <t>Josef2</t>
  </si>
  <si>
    <t>6.</t>
  </si>
  <si>
    <t>Cannes</t>
  </si>
  <si>
    <t>7.</t>
  </si>
  <si>
    <t>Blaznivka</t>
  </si>
  <si>
    <t>8.</t>
  </si>
  <si>
    <t>devilmike</t>
  </si>
  <si>
    <t>9.</t>
  </si>
  <si>
    <t>hokr</t>
  </si>
  <si>
    <t>10.</t>
  </si>
  <si>
    <t>Blesk</t>
  </si>
  <si>
    <t>11.</t>
  </si>
  <si>
    <t>nygdo</t>
  </si>
  <si>
    <t>12.</t>
  </si>
  <si>
    <t>Shad</t>
  </si>
  <si>
    <t>13.</t>
  </si>
  <si>
    <t>Ptamil</t>
  </si>
  <si>
    <t>14.</t>
  </si>
  <si>
    <t>corny</t>
  </si>
  <si>
    <t>15.</t>
  </si>
  <si>
    <t>Sumec</t>
  </si>
  <si>
    <t>16.</t>
  </si>
  <si>
    <t>Gerry</t>
  </si>
  <si>
    <t>17.</t>
  </si>
  <si>
    <t>mili2006</t>
  </si>
  <si>
    <t>18.</t>
  </si>
  <si>
    <t>michalch</t>
  </si>
  <si>
    <t>19.</t>
  </si>
  <si>
    <t>scippy</t>
  </si>
  <si>
    <t>20.</t>
  </si>
  <si>
    <t>Lissmac</t>
  </si>
  <si>
    <t>21.</t>
  </si>
  <si>
    <t>Civi</t>
  </si>
  <si>
    <t>22.</t>
  </si>
  <si>
    <t>Libor</t>
  </si>
  <si>
    <t>23.</t>
  </si>
  <si>
    <t>srac</t>
  </si>
  <si>
    <t>24.</t>
  </si>
  <si>
    <t>Duli</t>
  </si>
  <si>
    <t>25.</t>
  </si>
  <si>
    <t>bera</t>
  </si>
  <si>
    <t>26.</t>
  </si>
  <si>
    <t>Zuzka</t>
  </si>
  <si>
    <t>27.</t>
  </si>
  <si>
    <t>Slovan</t>
  </si>
  <si>
    <t>28.</t>
  </si>
  <si>
    <t>Stano</t>
  </si>
  <si>
    <t>29.</t>
  </si>
  <si>
    <t>Karban</t>
  </si>
  <si>
    <t>30.</t>
  </si>
  <si>
    <t>Jarin</t>
  </si>
  <si>
    <t>31.</t>
  </si>
  <si>
    <t>matit</t>
  </si>
  <si>
    <t>32.</t>
  </si>
  <si>
    <t>Dadula</t>
  </si>
  <si>
    <t>33.</t>
  </si>
  <si>
    <t>LeRo</t>
  </si>
  <si>
    <t>34.</t>
  </si>
  <si>
    <t>Kesak</t>
  </si>
  <si>
    <t>35.</t>
  </si>
  <si>
    <t>adcd</t>
  </si>
  <si>
    <t>36.</t>
  </si>
  <si>
    <t>eRko</t>
  </si>
  <si>
    <t>37.</t>
  </si>
  <si>
    <t>oskar</t>
  </si>
  <si>
    <t>38.</t>
  </si>
  <si>
    <t>dobis</t>
  </si>
  <si>
    <t>**********************************************************************************************</t>
  </si>
  <si>
    <t>Třetí kolo:</t>
  </si>
  <si>
    <t>Čtvrté kolo</t>
  </si>
  <si>
    <t>K1</t>
  </si>
  <si>
    <t>K2</t>
  </si>
  <si>
    <t>Devilmike</t>
  </si>
  <si>
    <t>Honda</t>
  </si>
  <si>
    <t>Corny</t>
  </si>
  <si>
    <t>Berous</t>
  </si>
  <si>
    <t>Pilka</t>
  </si>
  <si>
    <t>Cmelak</t>
  </si>
  <si>
    <t>Hokr</t>
  </si>
  <si>
    <t>Jeliman</t>
  </si>
  <si>
    <t>Sconti</t>
  </si>
  <si>
    <t>PJV</t>
  </si>
  <si>
    <t>Milda</t>
  </si>
  <si>
    <t>Barbarela</t>
  </si>
  <si>
    <t>Vitt</t>
  </si>
  <si>
    <t>Nygdo</t>
  </si>
  <si>
    <t>Dadulka</t>
  </si>
  <si>
    <t>Rodor</t>
  </si>
  <si>
    <t>Scippy</t>
  </si>
  <si>
    <t>Formier</t>
  </si>
  <si>
    <t>Johny</t>
  </si>
  <si>
    <t>Ssss</t>
  </si>
  <si>
    <t>Ovar</t>
  </si>
  <si>
    <t>39.</t>
  </si>
  <si>
    <t>40.</t>
  </si>
  <si>
    <t>První kolo</t>
  </si>
  <si>
    <t>ZB</t>
  </si>
  <si>
    <t>3 kolo</t>
  </si>
  <si>
    <t>3 kolo ZB</t>
  </si>
  <si>
    <t>3 kolo PB</t>
  </si>
  <si>
    <t>Poř.1</t>
  </si>
  <si>
    <t>Poř.2</t>
  </si>
  <si>
    <t>Poř.3</t>
  </si>
  <si>
    <t>CELKEM</t>
  </si>
  <si>
    <t>**********************************************************************************************************</t>
  </si>
  <si>
    <t xml:space="preserve"> </t>
  </si>
  <si>
    <t>K3</t>
  </si>
  <si>
    <t>k4</t>
  </si>
  <si>
    <t>*******************************************************************************************************************</t>
  </si>
  <si>
    <t>#*.</t>
  </si>
  <si>
    <t>DC</t>
  </si>
  <si>
    <t xml:space="preserve">DC </t>
  </si>
  <si>
    <t>***********************************************************************************************************************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</si>
</sst>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i/>
      <sz val="14"/>
      <name val="Memorandum"/>
      <family val="0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0"/>
      <color indexed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57150</xdr:rowOff>
    </xdr:from>
    <xdr:to>
      <xdr:col>3</xdr:col>
      <xdr:colOff>1304925</xdr:colOff>
      <xdr:row>69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57287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1457325</xdr:colOff>
      <xdr:row>0</xdr:row>
      <xdr:rowOff>352425</xdr:rowOff>
    </xdr:from>
    <xdr:to>
      <xdr:col>3</xdr:col>
      <xdr:colOff>1162050</xdr:colOff>
      <xdr:row>0</xdr:row>
      <xdr:rowOff>1238250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5242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38100</xdr:rowOff>
    </xdr:from>
    <xdr:to>
      <xdr:col>3</xdr:col>
      <xdr:colOff>1304925</xdr:colOff>
      <xdr:row>69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57287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1457325</xdr:colOff>
      <xdr:row>0</xdr:row>
      <xdr:rowOff>352425</xdr:rowOff>
    </xdr:from>
    <xdr:to>
      <xdr:col>3</xdr:col>
      <xdr:colOff>1162050</xdr:colOff>
      <xdr:row>0</xdr:row>
      <xdr:rowOff>1238250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5242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64</xdr:row>
      <xdr:rowOff>57150</xdr:rowOff>
    </xdr:from>
    <xdr:to>
      <xdr:col>3</xdr:col>
      <xdr:colOff>1304925</xdr:colOff>
      <xdr:row>69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159192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0</xdr:row>
      <xdr:rowOff>352425</xdr:rowOff>
    </xdr:from>
    <xdr:to>
      <xdr:col>3</xdr:col>
      <xdr:colOff>1133475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52425"/>
          <a:ext cx="1295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0</xdr:row>
      <xdr:rowOff>352425</xdr:rowOff>
    </xdr:from>
    <xdr:to>
      <xdr:col>3</xdr:col>
      <xdr:colOff>1152525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5242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485775</xdr:rowOff>
    </xdr:from>
    <xdr:to>
      <xdr:col>5</xdr:col>
      <xdr:colOff>28575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85775"/>
          <a:ext cx="514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485775</xdr:rowOff>
    </xdr:from>
    <xdr:to>
      <xdr:col>5</xdr:col>
      <xdr:colOff>19050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85775"/>
          <a:ext cx="1295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485775</xdr:rowOff>
    </xdr:from>
    <xdr:to>
      <xdr:col>5</xdr:col>
      <xdr:colOff>19050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85775"/>
          <a:ext cx="1295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447675</xdr:rowOff>
    </xdr:from>
    <xdr:to>
      <xdr:col>5</xdr:col>
      <xdr:colOff>133350</xdr:colOff>
      <xdr:row>0</xdr:row>
      <xdr:rowOff>1333500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4767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0</xdr:row>
      <xdr:rowOff>447675</xdr:rowOff>
    </xdr:from>
    <xdr:to>
      <xdr:col>4</xdr:col>
      <xdr:colOff>533400</xdr:colOff>
      <xdr:row>0</xdr:row>
      <xdr:rowOff>1333500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7675"/>
          <a:ext cx="1295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">
      <selection activeCell="F6" sqref="F6"/>
    </sheetView>
  </sheetViews>
  <sheetFormatPr defaultColWidth="9.00390625" defaultRowHeight="12.75"/>
  <cols>
    <col min="1" max="1" width="4.625" style="1" customWidth="1"/>
    <col min="2" max="2" width="4.75390625" style="2" customWidth="1"/>
    <col min="3" max="3" width="21.00390625" style="0" customWidth="1"/>
    <col min="4" max="4" width="19.625" style="0" customWidth="1"/>
    <col min="5" max="7" width="5.625" style="3" customWidth="1"/>
    <col min="8" max="8" width="5.625" style="4" customWidth="1"/>
  </cols>
  <sheetData>
    <row r="1" spans="1:8" s="6" customFormat="1" ht="99.75" customHeight="1">
      <c r="A1" s="5" t="s">
        <v>0</v>
      </c>
      <c r="C1" s="7"/>
      <c r="H1" s="8"/>
    </row>
    <row r="2" s="6" customFormat="1" ht="14.25" customHeight="1">
      <c r="H2" s="8"/>
    </row>
    <row r="3" spans="1:8" s="12" customFormat="1" ht="15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</row>
    <row r="4" spans="1:8" ht="12.75">
      <c r="A4" s="1" t="s">
        <v>9</v>
      </c>
      <c r="B4" s="3">
        <v>2</v>
      </c>
      <c r="C4" t="s">
        <v>10</v>
      </c>
      <c r="D4" t="s">
        <v>11</v>
      </c>
      <c r="E4" s="3">
        <v>197</v>
      </c>
      <c r="F4" s="13">
        <v>237</v>
      </c>
      <c r="G4" s="14">
        <f>E4+F4</f>
        <v>434</v>
      </c>
      <c r="H4" s="4">
        <v>40</v>
      </c>
    </row>
    <row r="5" spans="1:8" ht="12.75">
      <c r="A5" s="1" t="s">
        <v>12</v>
      </c>
      <c r="B5" s="3"/>
      <c r="C5" s="15" t="s">
        <v>13</v>
      </c>
      <c r="D5" t="s">
        <v>11</v>
      </c>
      <c r="E5" s="3">
        <v>73</v>
      </c>
      <c r="F5" s="3">
        <v>134</v>
      </c>
      <c r="G5" s="14">
        <f>E5+F5</f>
        <v>207</v>
      </c>
      <c r="H5" s="4">
        <v>38</v>
      </c>
    </row>
    <row r="6" spans="1:8" ht="12.75">
      <c r="A6" s="1" t="s">
        <v>14</v>
      </c>
      <c r="B6" s="3">
        <v>23</v>
      </c>
      <c r="C6" t="s">
        <v>15</v>
      </c>
      <c r="D6" t="s">
        <v>11</v>
      </c>
      <c r="E6" s="3">
        <v>131</v>
      </c>
      <c r="F6" s="3">
        <v>68</v>
      </c>
      <c r="G6" s="14">
        <f>E6+F6</f>
        <v>199</v>
      </c>
      <c r="H6" s="4">
        <v>36</v>
      </c>
    </row>
    <row r="7" spans="1:8" ht="12.75">
      <c r="A7" s="1" t="s">
        <v>16</v>
      </c>
      <c r="B7" s="3">
        <v>24</v>
      </c>
      <c r="C7" t="s">
        <v>17</v>
      </c>
      <c r="D7" t="s">
        <v>11</v>
      </c>
      <c r="E7" s="3">
        <v>-22</v>
      </c>
      <c r="F7" s="3">
        <v>170</v>
      </c>
      <c r="G7" s="14">
        <f>E7+F7</f>
        <v>148</v>
      </c>
      <c r="H7" s="4">
        <v>35</v>
      </c>
    </row>
    <row r="8" spans="1:8" ht="12.75">
      <c r="A8" s="1" t="s">
        <v>18</v>
      </c>
      <c r="B8" s="3">
        <v>18</v>
      </c>
      <c r="C8" t="s">
        <v>19</v>
      </c>
      <c r="D8" t="s">
        <v>11</v>
      </c>
      <c r="E8" s="3">
        <v>77</v>
      </c>
      <c r="F8" s="3">
        <v>70</v>
      </c>
      <c r="G8" s="14">
        <f>E8+F8</f>
        <v>147</v>
      </c>
      <c r="H8" s="4">
        <v>34</v>
      </c>
    </row>
    <row r="9" spans="1:8" ht="12.75">
      <c r="A9" s="1" t="s">
        <v>20</v>
      </c>
      <c r="B9" s="3">
        <v>16</v>
      </c>
      <c r="C9" t="s">
        <v>21</v>
      </c>
      <c r="D9" t="s">
        <v>11</v>
      </c>
      <c r="E9" s="14">
        <v>117</v>
      </c>
      <c r="F9" s="14">
        <v>27</v>
      </c>
      <c r="G9" s="14">
        <f>E9+F9</f>
        <v>144</v>
      </c>
      <c r="H9" s="4">
        <v>33</v>
      </c>
    </row>
    <row r="10" spans="1:8" ht="12.75">
      <c r="A10" s="1" t="s">
        <v>22</v>
      </c>
      <c r="B10" s="3">
        <v>12</v>
      </c>
      <c r="C10" t="s">
        <v>23</v>
      </c>
      <c r="D10" t="s">
        <v>11</v>
      </c>
      <c r="E10" s="16">
        <v>107</v>
      </c>
      <c r="F10" s="3">
        <v>30</v>
      </c>
      <c r="G10" s="14">
        <f>E10+F10</f>
        <v>137</v>
      </c>
      <c r="H10" s="4">
        <v>32</v>
      </c>
    </row>
    <row r="11" spans="1:8" ht="12.75">
      <c r="A11" s="1" t="s">
        <v>24</v>
      </c>
      <c r="B11" s="3"/>
      <c r="C11" s="15" t="s">
        <v>25</v>
      </c>
      <c r="E11" s="3">
        <v>74</v>
      </c>
      <c r="F11" s="3">
        <v>57</v>
      </c>
      <c r="G11" s="14">
        <f>E11+F11</f>
        <v>131</v>
      </c>
      <c r="H11" s="4">
        <v>31</v>
      </c>
    </row>
    <row r="12" spans="1:8" ht="12.75">
      <c r="A12" s="1" t="s">
        <v>26</v>
      </c>
      <c r="B12" s="17"/>
      <c r="C12" s="17" t="s">
        <v>27</v>
      </c>
      <c r="D12" t="s">
        <v>11</v>
      </c>
      <c r="E12" s="3">
        <v>122</v>
      </c>
      <c r="F12" s="3">
        <v>9</v>
      </c>
      <c r="G12" s="14">
        <f>E12+F12</f>
        <v>131</v>
      </c>
      <c r="H12" s="4">
        <v>30</v>
      </c>
    </row>
    <row r="13" spans="1:8" ht="12.75">
      <c r="A13" s="1" t="s">
        <v>28</v>
      </c>
      <c r="B13" s="3">
        <v>22</v>
      </c>
      <c r="C13" t="s">
        <v>29</v>
      </c>
      <c r="D13" t="s">
        <v>11</v>
      </c>
      <c r="E13" s="3">
        <v>58</v>
      </c>
      <c r="F13" s="3">
        <v>62</v>
      </c>
      <c r="G13" s="14">
        <f>E13+F13</f>
        <v>120</v>
      </c>
      <c r="H13" s="4">
        <v>29</v>
      </c>
    </row>
    <row r="14" spans="1:8" ht="12.75">
      <c r="A14" s="1" t="s">
        <v>30</v>
      </c>
      <c r="B14" s="3">
        <v>8</v>
      </c>
      <c r="C14" t="s">
        <v>31</v>
      </c>
      <c r="D14" t="s">
        <v>11</v>
      </c>
      <c r="E14" s="3">
        <v>61</v>
      </c>
      <c r="F14" s="3">
        <v>59</v>
      </c>
      <c r="G14" s="14">
        <f>E14+F14</f>
        <v>120</v>
      </c>
      <c r="H14" s="4">
        <v>28</v>
      </c>
    </row>
    <row r="15" spans="1:8" ht="12.75">
      <c r="A15" s="1" t="s">
        <v>32</v>
      </c>
      <c r="B15" s="3">
        <v>25</v>
      </c>
      <c r="C15" t="s">
        <v>33</v>
      </c>
      <c r="D15" t="s">
        <v>11</v>
      </c>
      <c r="E15" s="3">
        <v>-1</v>
      </c>
      <c r="F15" s="3">
        <v>109</v>
      </c>
      <c r="G15" s="14">
        <f>E15+F15</f>
        <v>108</v>
      </c>
      <c r="H15" s="4">
        <v>27</v>
      </c>
    </row>
    <row r="16" spans="1:8" ht="12.75">
      <c r="A16" s="1" t="s">
        <v>34</v>
      </c>
      <c r="B16" s="3">
        <v>20</v>
      </c>
      <c r="C16" t="s">
        <v>35</v>
      </c>
      <c r="D16" t="s">
        <v>11</v>
      </c>
      <c r="E16" s="3">
        <v>54</v>
      </c>
      <c r="F16" s="3">
        <v>36</v>
      </c>
      <c r="G16" s="14">
        <f>E16+F16</f>
        <v>90</v>
      </c>
      <c r="H16" s="4">
        <v>26</v>
      </c>
    </row>
    <row r="17" spans="1:8" ht="12.75">
      <c r="A17" s="1" t="s">
        <v>36</v>
      </c>
      <c r="B17" s="3">
        <v>14</v>
      </c>
      <c r="C17" t="s">
        <v>37</v>
      </c>
      <c r="D17" t="s">
        <v>11</v>
      </c>
      <c r="E17" s="3">
        <v>58</v>
      </c>
      <c r="F17" s="3">
        <v>32</v>
      </c>
      <c r="G17" s="14">
        <f>E17+F17</f>
        <v>90</v>
      </c>
      <c r="H17" s="4">
        <v>25</v>
      </c>
    </row>
    <row r="18" spans="1:8" ht="12.75">
      <c r="A18" s="1" t="s">
        <v>38</v>
      </c>
      <c r="B18" s="3">
        <v>26</v>
      </c>
      <c r="C18" t="s">
        <v>39</v>
      </c>
      <c r="D18" t="s">
        <v>11</v>
      </c>
      <c r="E18" s="3">
        <v>83</v>
      </c>
      <c r="F18" s="3">
        <v>6</v>
      </c>
      <c r="G18" s="14">
        <f>E18+F18</f>
        <v>89</v>
      </c>
      <c r="H18" s="4">
        <v>24</v>
      </c>
    </row>
    <row r="19" spans="1:8" ht="12.75">
      <c r="A19" s="1" t="s">
        <v>40</v>
      </c>
      <c r="B19" s="3">
        <v>13</v>
      </c>
      <c r="C19" t="s">
        <v>41</v>
      </c>
      <c r="D19" t="s">
        <v>11</v>
      </c>
      <c r="E19" s="3">
        <v>27</v>
      </c>
      <c r="F19" s="3">
        <v>57</v>
      </c>
      <c r="G19" s="14">
        <f>E19+F19</f>
        <v>84</v>
      </c>
      <c r="H19" s="4">
        <v>23</v>
      </c>
    </row>
    <row r="20" spans="1:8" s="17" customFormat="1" ht="12.75">
      <c r="A20" s="1" t="s">
        <v>42</v>
      </c>
      <c r="B20" s="3">
        <v>5</v>
      </c>
      <c r="C20" t="s">
        <v>43</v>
      </c>
      <c r="D20" t="s">
        <v>11</v>
      </c>
      <c r="E20" s="3">
        <v>-9</v>
      </c>
      <c r="F20" s="3">
        <v>91</v>
      </c>
      <c r="G20" s="14">
        <f>E20+F20</f>
        <v>82</v>
      </c>
      <c r="H20" s="4">
        <v>22</v>
      </c>
    </row>
    <row r="21" spans="1:8" s="17" customFormat="1" ht="12.75">
      <c r="A21" s="1" t="s">
        <v>44</v>
      </c>
      <c r="B21" s="3">
        <v>1</v>
      </c>
      <c r="C21" t="s">
        <v>45</v>
      </c>
      <c r="D21" t="s">
        <v>11</v>
      </c>
      <c r="E21" s="3">
        <v>-22</v>
      </c>
      <c r="F21" s="3">
        <v>96</v>
      </c>
      <c r="G21" s="14">
        <f>E21+F21</f>
        <v>74</v>
      </c>
      <c r="H21" s="4">
        <v>21</v>
      </c>
    </row>
    <row r="22" spans="1:8" s="17" customFormat="1" ht="12.75">
      <c r="A22" s="1" t="s">
        <v>46</v>
      </c>
      <c r="B22" s="3">
        <v>6</v>
      </c>
      <c r="C22" t="s">
        <v>47</v>
      </c>
      <c r="D22" t="s">
        <v>11</v>
      </c>
      <c r="E22" s="3">
        <v>-29</v>
      </c>
      <c r="F22" s="3">
        <v>100</v>
      </c>
      <c r="G22" s="14">
        <f>E22+F22</f>
        <v>71</v>
      </c>
      <c r="H22" s="4">
        <v>20</v>
      </c>
    </row>
    <row r="23" spans="1:8" s="17" customFormat="1" ht="12.75">
      <c r="A23" s="1" t="s">
        <v>48</v>
      </c>
      <c r="B23" s="3">
        <v>10</v>
      </c>
      <c r="C23" t="s">
        <v>49</v>
      </c>
      <c r="D23" t="s">
        <v>11</v>
      </c>
      <c r="E23" s="3">
        <v>32</v>
      </c>
      <c r="F23" s="3">
        <v>27</v>
      </c>
      <c r="G23" s="14">
        <f>E23+F23</f>
        <v>59</v>
      </c>
      <c r="H23" s="4">
        <v>19</v>
      </c>
    </row>
    <row r="24" spans="1:8" s="17" customFormat="1" ht="12.75">
      <c r="A24" s="1" t="s">
        <v>50</v>
      </c>
      <c r="B24" s="3">
        <v>34</v>
      </c>
      <c r="C24" t="s">
        <v>51</v>
      </c>
      <c r="D24" t="s">
        <v>11</v>
      </c>
      <c r="E24" s="3">
        <v>32</v>
      </c>
      <c r="F24" s="3">
        <v>21</v>
      </c>
      <c r="G24" s="14">
        <f>E24+F24</f>
        <v>53</v>
      </c>
      <c r="H24" s="4">
        <v>18</v>
      </c>
    </row>
    <row r="25" spans="1:8" s="17" customFormat="1" ht="12.75">
      <c r="A25" s="1" t="s">
        <v>52</v>
      </c>
      <c r="B25" s="3">
        <v>32</v>
      </c>
      <c r="C25" t="s">
        <v>53</v>
      </c>
      <c r="D25" t="s">
        <v>11</v>
      </c>
      <c r="E25" s="3">
        <v>42</v>
      </c>
      <c r="F25" s="3">
        <v>11</v>
      </c>
      <c r="G25" s="14">
        <f>E25+F25</f>
        <v>53</v>
      </c>
      <c r="H25" s="4">
        <v>17</v>
      </c>
    </row>
    <row r="26" spans="1:8" s="17" customFormat="1" ht="12.75">
      <c r="A26" s="1" t="s">
        <v>54</v>
      </c>
      <c r="B26" s="3"/>
      <c r="C26" s="15" t="s">
        <v>55</v>
      </c>
      <c r="D26" t="s">
        <v>11</v>
      </c>
      <c r="E26" s="3">
        <v>-15</v>
      </c>
      <c r="F26" s="3">
        <v>60</v>
      </c>
      <c r="G26" s="14">
        <f>E26+F26</f>
        <v>45</v>
      </c>
      <c r="H26" s="4">
        <v>16</v>
      </c>
    </row>
    <row r="27" spans="1:8" s="17" customFormat="1" ht="12.75">
      <c r="A27" s="1" t="s">
        <v>56</v>
      </c>
      <c r="B27" s="3">
        <v>31</v>
      </c>
      <c r="C27" t="s">
        <v>57</v>
      </c>
      <c r="D27" t="s">
        <v>11</v>
      </c>
      <c r="E27" s="3">
        <v>3</v>
      </c>
      <c r="F27" s="3">
        <v>39</v>
      </c>
      <c r="G27" s="14">
        <f>E27+F27</f>
        <v>42</v>
      </c>
      <c r="H27" s="4">
        <v>15</v>
      </c>
    </row>
    <row r="28" spans="1:8" s="17" customFormat="1" ht="12.75">
      <c r="A28" s="1" t="s">
        <v>58</v>
      </c>
      <c r="B28" s="3"/>
      <c r="C28" t="s">
        <v>59</v>
      </c>
      <c r="D28" t="s">
        <v>11</v>
      </c>
      <c r="E28" s="3">
        <v>14</v>
      </c>
      <c r="F28" s="3">
        <v>15</v>
      </c>
      <c r="G28" s="14">
        <f>E28+F28</f>
        <v>29</v>
      </c>
      <c r="H28" s="4">
        <v>14</v>
      </c>
    </row>
    <row r="29" spans="1:8" s="17" customFormat="1" ht="12.75">
      <c r="A29" s="1" t="s">
        <v>60</v>
      </c>
      <c r="B29" s="3">
        <v>35</v>
      </c>
      <c r="C29" t="s">
        <v>61</v>
      </c>
      <c r="D29" t="s">
        <v>11</v>
      </c>
      <c r="E29" s="3">
        <v>6</v>
      </c>
      <c r="F29" s="3">
        <v>12</v>
      </c>
      <c r="G29" s="14">
        <f>E29+F29</f>
        <v>18</v>
      </c>
      <c r="H29" s="4">
        <v>13</v>
      </c>
    </row>
    <row r="30" spans="1:8" s="17" customFormat="1" ht="12.75">
      <c r="A30" s="1" t="s">
        <v>62</v>
      </c>
      <c r="B30" s="3">
        <v>17</v>
      </c>
      <c r="C30" t="s">
        <v>63</v>
      </c>
      <c r="D30" t="s">
        <v>11</v>
      </c>
      <c r="E30" s="3">
        <v>-31</v>
      </c>
      <c r="F30" s="3">
        <v>32</v>
      </c>
      <c r="G30" s="14">
        <f>E30+F30</f>
        <v>1</v>
      </c>
      <c r="H30" s="4">
        <v>12</v>
      </c>
    </row>
    <row r="31" spans="1:8" s="17" customFormat="1" ht="12.75">
      <c r="A31" s="1" t="s">
        <v>64</v>
      </c>
      <c r="B31" s="3">
        <v>27</v>
      </c>
      <c r="C31" t="s">
        <v>65</v>
      </c>
      <c r="D31" t="s">
        <v>11</v>
      </c>
      <c r="E31" s="3">
        <v>-37</v>
      </c>
      <c r="F31" s="3">
        <v>34</v>
      </c>
      <c r="G31" s="14">
        <f>E31+F31</f>
        <v>-3</v>
      </c>
      <c r="H31" s="4">
        <v>11</v>
      </c>
    </row>
    <row r="32" spans="1:8" s="17" customFormat="1" ht="12.75">
      <c r="A32" s="1" t="s">
        <v>66</v>
      </c>
      <c r="B32" s="3">
        <v>36</v>
      </c>
      <c r="C32" t="s">
        <v>67</v>
      </c>
      <c r="D32" t="s">
        <v>11</v>
      </c>
      <c r="E32" s="3">
        <v>-43</v>
      </c>
      <c r="F32" s="3">
        <v>22</v>
      </c>
      <c r="G32" s="14">
        <f>E32+F32</f>
        <v>-21</v>
      </c>
      <c r="H32" s="4">
        <v>10</v>
      </c>
    </row>
    <row r="33" spans="1:8" s="17" customFormat="1" ht="12.75">
      <c r="A33" s="1" t="s">
        <v>68</v>
      </c>
      <c r="B33" s="3">
        <v>33</v>
      </c>
      <c r="C33" t="s">
        <v>69</v>
      </c>
      <c r="D33" t="s">
        <v>11</v>
      </c>
      <c r="E33" s="18">
        <v>-171</v>
      </c>
      <c r="F33" s="3">
        <v>146</v>
      </c>
      <c r="G33" s="14">
        <f>E33+F33</f>
        <v>-25</v>
      </c>
      <c r="H33" s="4">
        <v>9</v>
      </c>
    </row>
    <row r="34" spans="1:8" s="17" customFormat="1" ht="12.75">
      <c r="A34" s="1" t="s">
        <v>70</v>
      </c>
      <c r="B34" s="3">
        <v>21</v>
      </c>
      <c r="C34" t="s">
        <v>71</v>
      </c>
      <c r="D34" t="s">
        <v>11</v>
      </c>
      <c r="E34" s="3">
        <v>-88</v>
      </c>
      <c r="F34" s="3">
        <v>53</v>
      </c>
      <c r="G34" s="14">
        <f>E34+F34</f>
        <v>-35</v>
      </c>
      <c r="H34" s="4">
        <v>8</v>
      </c>
    </row>
    <row r="35" spans="1:8" s="17" customFormat="1" ht="12.75">
      <c r="A35" s="1" t="s">
        <v>72</v>
      </c>
      <c r="B35" s="3">
        <v>11</v>
      </c>
      <c r="C35" t="s">
        <v>73</v>
      </c>
      <c r="D35" t="s">
        <v>11</v>
      </c>
      <c r="E35" s="3">
        <v>-46</v>
      </c>
      <c r="F35" s="3">
        <v>11</v>
      </c>
      <c r="G35" s="14">
        <f>E35+F35</f>
        <v>-35</v>
      </c>
      <c r="H35" s="4">
        <v>7</v>
      </c>
    </row>
    <row r="36" spans="1:8" s="17" customFormat="1" ht="12.75">
      <c r="A36" s="1" t="s">
        <v>74</v>
      </c>
      <c r="B36" s="3">
        <v>30</v>
      </c>
      <c r="C36" t="s">
        <v>75</v>
      </c>
      <c r="D36" t="s">
        <v>11</v>
      </c>
      <c r="E36" s="3">
        <v>-108</v>
      </c>
      <c r="F36" s="3">
        <v>43</v>
      </c>
      <c r="G36" s="14">
        <f>E36+F36</f>
        <v>-65</v>
      </c>
      <c r="H36" s="4">
        <v>6</v>
      </c>
    </row>
    <row r="37" spans="1:8" s="17" customFormat="1" ht="12.75">
      <c r="A37" s="1" t="s">
        <v>76</v>
      </c>
      <c r="B37" s="3">
        <v>19</v>
      </c>
      <c r="C37" t="s">
        <v>77</v>
      </c>
      <c r="D37" t="s">
        <v>11</v>
      </c>
      <c r="E37" s="3">
        <v>-75</v>
      </c>
      <c r="F37" s="3">
        <v>9</v>
      </c>
      <c r="G37" s="14">
        <f>E37+F37</f>
        <v>-66</v>
      </c>
      <c r="H37" s="4">
        <v>5</v>
      </c>
    </row>
    <row r="38" spans="1:8" s="17" customFormat="1" ht="12.75">
      <c r="A38" s="1" t="s">
        <v>78</v>
      </c>
      <c r="B38" s="3">
        <v>39</v>
      </c>
      <c r="C38" t="s">
        <v>79</v>
      </c>
      <c r="D38" t="s">
        <v>11</v>
      </c>
      <c r="E38" s="3">
        <v>-149</v>
      </c>
      <c r="F38" s="3">
        <v>81</v>
      </c>
      <c r="G38" s="14">
        <f>E38+F38</f>
        <v>-68</v>
      </c>
      <c r="H38" s="4">
        <v>4</v>
      </c>
    </row>
    <row r="39" spans="1:8" s="17" customFormat="1" ht="12.75">
      <c r="A39" s="1" t="s">
        <v>80</v>
      </c>
      <c r="B39" s="3">
        <v>9</v>
      </c>
      <c r="C39" t="s">
        <v>81</v>
      </c>
      <c r="D39" t="s">
        <v>11</v>
      </c>
      <c r="E39" s="3">
        <v>-121</v>
      </c>
      <c r="F39" s="3">
        <v>24</v>
      </c>
      <c r="G39" s="14">
        <f>E39+F39</f>
        <v>-97</v>
      </c>
      <c r="H39" s="4">
        <v>3</v>
      </c>
    </row>
    <row r="40" spans="1:8" s="17" customFormat="1" ht="12.75">
      <c r="A40" s="1" t="s">
        <v>82</v>
      </c>
      <c r="B40" s="3">
        <v>3</v>
      </c>
      <c r="C40" t="s">
        <v>83</v>
      </c>
      <c r="D40" t="s">
        <v>11</v>
      </c>
      <c r="E40" s="3">
        <v>-154</v>
      </c>
      <c r="F40" s="3">
        <v>0</v>
      </c>
      <c r="G40" s="14">
        <f>E40+F40</f>
        <v>-154</v>
      </c>
      <c r="H40" s="4">
        <v>2</v>
      </c>
    </row>
    <row r="41" spans="1:8" s="17" customFormat="1" ht="12.75">
      <c r="A41" s="1" t="s">
        <v>84</v>
      </c>
      <c r="B41" s="3">
        <v>4</v>
      </c>
      <c r="C41" t="s">
        <v>85</v>
      </c>
      <c r="D41" t="s">
        <v>11</v>
      </c>
      <c r="E41" s="3">
        <v>-247</v>
      </c>
      <c r="F41" s="3">
        <v>75</v>
      </c>
      <c r="G41" s="14">
        <f>E41+F41</f>
        <v>-172</v>
      </c>
      <c r="H41" s="4">
        <v>1</v>
      </c>
    </row>
    <row r="42" s="17" customFormat="1" ht="12.75"/>
    <row r="43" s="17" customFormat="1" ht="12.75"/>
    <row r="44" ht="12.75">
      <c r="B44" s="19" t="s">
        <v>86</v>
      </c>
    </row>
    <row r="45" ht="12.75">
      <c r="E45" s="3">
        <f>SUM(E4:E41)</f>
        <v>0</v>
      </c>
    </row>
  </sheetData>
  <printOptions horizontalCentered="1"/>
  <pageMargins left="0.5902777777777778" right="0.5902777777777778" top="1.37777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">
      <selection activeCell="F8" sqref="F8"/>
    </sheetView>
  </sheetViews>
  <sheetFormatPr defaultColWidth="9.00390625" defaultRowHeight="12.75"/>
  <cols>
    <col min="1" max="1" width="4.625" style="1" customWidth="1"/>
    <col min="2" max="2" width="4.75390625" style="2" customWidth="1"/>
    <col min="3" max="3" width="21.00390625" style="0" customWidth="1"/>
    <col min="4" max="4" width="19.625" style="0" customWidth="1"/>
    <col min="5" max="7" width="5.625" style="3" customWidth="1"/>
    <col min="8" max="8" width="5.625" style="4" customWidth="1"/>
  </cols>
  <sheetData>
    <row r="1" spans="1:8" s="6" customFormat="1" ht="99.75" customHeight="1">
      <c r="A1" s="5" t="s">
        <v>87</v>
      </c>
      <c r="C1" s="7"/>
      <c r="H1" s="8"/>
    </row>
    <row r="2" s="6" customFormat="1" ht="14.25" customHeight="1">
      <c r="H2" s="8"/>
    </row>
    <row r="3" spans="1:8" s="12" customFormat="1" ht="16.5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</row>
    <row r="4" spans="1:8" ht="12.75">
      <c r="A4" s="1" t="s">
        <v>9</v>
      </c>
      <c r="B4" s="3">
        <v>13</v>
      </c>
      <c r="C4" t="s">
        <v>41</v>
      </c>
      <c r="D4" t="s">
        <v>11</v>
      </c>
      <c r="E4" s="3">
        <v>170</v>
      </c>
      <c r="F4" s="3">
        <v>160</v>
      </c>
      <c r="G4" s="14">
        <f>E4+F4</f>
        <v>330</v>
      </c>
      <c r="H4" s="4">
        <v>40</v>
      </c>
    </row>
    <row r="5" spans="1:8" ht="12.75">
      <c r="A5" s="1" t="s">
        <v>12</v>
      </c>
      <c r="B5" s="3">
        <v>2</v>
      </c>
      <c r="C5" t="s">
        <v>10</v>
      </c>
      <c r="D5" t="s">
        <v>11</v>
      </c>
      <c r="E5" s="3">
        <v>150</v>
      </c>
      <c r="F5" s="13">
        <v>71</v>
      </c>
      <c r="G5" s="14">
        <f>E5+F5</f>
        <v>221</v>
      </c>
      <c r="H5" s="4">
        <v>38</v>
      </c>
    </row>
    <row r="6" spans="1:8" ht="12.75">
      <c r="A6" s="1" t="s">
        <v>14</v>
      </c>
      <c r="B6" s="3">
        <v>22</v>
      </c>
      <c r="C6" t="s">
        <v>29</v>
      </c>
      <c r="D6" t="s">
        <v>11</v>
      </c>
      <c r="E6" s="3">
        <v>144</v>
      </c>
      <c r="F6" s="3">
        <v>53</v>
      </c>
      <c r="G6" s="14">
        <f>E6+F6</f>
        <v>197</v>
      </c>
      <c r="H6" s="4">
        <v>36</v>
      </c>
    </row>
    <row r="7" spans="1:8" ht="12.75">
      <c r="A7" s="1" t="s">
        <v>16</v>
      </c>
      <c r="B7" s="3"/>
      <c r="C7" t="s">
        <v>59</v>
      </c>
      <c r="D7" t="s">
        <v>11</v>
      </c>
      <c r="E7" s="3">
        <v>142</v>
      </c>
      <c r="F7" s="3">
        <v>31</v>
      </c>
      <c r="G7" s="14">
        <f>E7+F7</f>
        <v>173</v>
      </c>
      <c r="H7" s="4">
        <v>35</v>
      </c>
    </row>
    <row r="8" spans="1:8" ht="12.75">
      <c r="A8" s="1" t="s">
        <v>18</v>
      </c>
      <c r="B8" s="3">
        <v>18</v>
      </c>
      <c r="C8" t="s">
        <v>19</v>
      </c>
      <c r="D8" t="s">
        <v>11</v>
      </c>
      <c r="E8" s="3">
        <v>86</v>
      </c>
      <c r="F8" s="3">
        <v>62</v>
      </c>
      <c r="G8" s="14">
        <f>E8+F8</f>
        <v>148</v>
      </c>
      <c r="H8" s="4">
        <v>34</v>
      </c>
    </row>
    <row r="9" spans="1:8" ht="12.75">
      <c r="A9" s="1" t="s">
        <v>20</v>
      </c>
      <c r="B9" s="3">
        <v>20</v>
      </c>
      <c r="C9" t="s">
        <v>35</v>
      </c>
      <c r="D9" t="s">
        <v>11</v>
      </c>
      <c r="E9" s="3">
        <v>45</v>
      </c>
      <c r="F9" s="3">
        <v>46</v>
      </c>
      <c r="G9" s="14">
        <f>E9+F9</f>
        <v>91</v>
      </c>
      <c r="H9" s="4">
        <v>33</v>
      </c>
    </row>
    <row r="10" spans="1:8" ht="12.75">
      <c r="A10" s="1" t="s">
        <v>22</v>
      </c>
      <c r="B10" s="3">
        <v>19</v>
      </c>
      <c r="C10" t="s">
        <v>77</v>
      </c>
      <c r="D10" t="s">
        <v>11</v>
      </c>
      <c r="E10" s="3">
        <v>52</v>
      </c>
      <c r="F10" s="3">
        <v>32</v>
      </c>
      <c r="G10" s="14">
        <f>E10+F10</f>
        <v>84</v>
      </c>
      <c r="H10" s="4">
        <v>32</v>
      </c>
    </row>
    <row r="11" spans="1:8" ht="12.75">
      <c r="A11" s="1" t="s">
        <v>24</v>
      </c>
      <c r="B11" s="3">
        <v>10</v>
      </c>
      <c r="C11" t="s">
        <v>49</v>
      </c>
      <c r="D11" t="s">
        <v>11</v>
      </c>
      <c r="E11" s="3">
        <v>35</v>
      </c>
      <c r="F11" s="3">
        <v>44</v>
      </c>
      <c r="G11" s="14">
        <f>E11+F11</f>
        <v>79</v>
      </c>
      <c r="H11" s="4">
        <v>31</v>
      </c>
    </row>
    <row r="12" spans="1:8" ht="12.75">
      <c r="A12" s="1" t="s">
        <v>26</v>
      </c>
      <c r="B12" s="3">
        <v>24</v>
      </c>
      <c r="C12" t="s">
        <v>17</v>
      </c>
      <c r="D12" t="s">
        <v>11</v>
      </c>
      <c r="E12" s="3">
        <v>21</v>
      </c>
      <c r="F12" s="3">
        <v>53</v>
      </c>
      <c r="G12" s="14">
        <f>E12+F12</f>
        <v>74</v>
      </c>
      <c r="H12" s="4">
        <v>30</v>
      </c>
    </row>
    <row r="13" spans="1:8" ht="12.75">
      <c r="A13" s="1" t="s">
        <v>28</v>
      </c>
      <c r="B13" s="3">
        <v>30</v>
      </c>
      <c r="C13" t="s">
        <v>75</v>
      </c>
      <c r="D13" t="s">
        <v>11</v>
      </c>
      <c r="E13" s="3">
        <v>23</v>
      </c>
      <c r="F13" s="3">
        <v>45</v>
      </c>
      <c r="G13" s="14">
        <f>E13+F13</f>
        <v>68</v>
      </c>
      <c r="H13" s="4">
        <v>29</v>
      </c>
    </row>
    <row r="14" spans="1:8" ht="12.75">
      <c r="A14" s="1" t="s">
        <v>30</v>
      </c>
      <c r="B14" s="3">
        <v>33</v>
      </c>
      <c r="C14" t="s">
        <v>69</v>
      </c>
      <c r="D14" t="s">
        <v>11</v>
      </c>
      <c r="E14" s="3">
        <v>-24</v>
      </c>
      <c r="F14" s="3">
        <v>89</v>
      </c>
      <c r="G14" s="14">
        <f>E14+F14</f>
        <v>65</v>
      </c>
      <c r="H14" s="4">
        <v>28</v>
      </c>
    </row>
    <row r="15" spans="1:8" ht="12.75">
      <c r="A15" s="1" t="s">
        <v>32</v>
      </c>
      <c r="B15" s="17"/>
      <c r="C15" s="17" t="s">
        <v>27</v>
      </c>
      <c r="D15" t="s">
        <v>11</v>
      </c>
      <c r="E15" s="3">
        <v>37</v>
      </c>
      <c r="F15" s="3">
        <v>19</v>
      </c>
      <c r="G15" s="14">
        <f>E15+F15</f>
        <v>56</v>
      </c>
      <c r="H15" s="4">
        <v>27</v>
      </c>
    </row>
    <row r="16" spans="1:8" ht="12.75">
      <c r="A16" s="1" t="s">
        <v>34</v>
      </c>
      <c r="B16" s="3">
        <v>16</v>
      </c>
      <c r="C16" t="s">
        <v>21</v>
      </c>
      <c r="D16" t="s">
        <v>11</v>
      </c>
      <c r="E16" s="14">
        <v>-11</v>
      </c>
      <c r="F16" s="14">
        <v>65</v>
      </c>
      <c r="G16" s="14">
        <f>E16+F16</f>
        <v>54</v>
      </c>
      <c r="H16" s="4">
        <v>26</v>
      </c>
    </row>
    <row r="17" spans="1:8" ht="12.75">
      <c r="A17" s="1" t="s">
        <v>36</v>
      </c>
      <c r="B17" s="3">
        <v>26</v>
      </c>
      <c r="C17" t="s">
        <v>39</v>
      </c>
      <c r="D17" t="s">
        <v>11</v>
      </c>
      <c r="E17" s="3">
        <v>-18</v>
      </c>
      <c r="F17" s="3">
        <v>63</v>
      </c>
      <c r="G17" s="14">
        <f>E17+F17</f>
        <v>45</v>
      </c>
      <c r="H17" s="4">
        <v>25</v>
      </c>
    </row>
    <row r="18" spans="1:8" ht="12.75">
      <c r="A18" s="1" t="s">
        <v>38</v>
      </c>
      <c r="B18" s="3">
        <v>11</v>
      </c>
      <c r="C18" t="s">
        <v>73</v>
      </c>
      <c r="D18" t="s">
        <v>11</v>
      </c>
      <c r="E18" s="3">
        <v>32</v>
      </c>
      <c r="F18" s="3">
        <v>9</v>
      </c>
      <c r="G18" s="14">
        <f>E18+F18</f>
        <v>41</v>
      </c>
      <c r="H18" s="4">
        <v>24</v>
      </c>
    </row>
    <row r="19" spans="1:8" ht="12.75">
      <c r="A19" s="1" t="s">
        <v>40</v>
      </c>
      <c r="B19" s="3">
        <v>25</v>
      </c>
      <c r="C19" t="s">
        <v>33</v>
      </c>
      <c r="D19" t="s">
        <v>11</v>
      </c>
      <c r="E19" s="3">
        <v>-26</v>
      </c>
      <c r="F19" s="3">
        <v>65</v>
      </c>
      <c r="G19" s="14">
        <f>E19+F19</f>
        <v>39</v>
      </c>
      <c r="H19" s="4">
        <v>23</v>
      </c>
    </row>
    <row r="20" spans="1:8" s="17" customFormat="1" ht="12.75">
      <c r="A20" s="1" t="s">
        <v>42</v>
      </c>
      <c r="B20" s="3">
        <v>31</v>
      </c>
      <c r="C20" t="s">
        <v>57</v>
      </c>
      <c r="D20" t="s">
        <v>11</v>
      </c>
      <c r="E20" s="3">
        <v>12</v>
      </c>
      <c r="F20" s="3">
        <v>27</v>
      </c>
      <c r="G20" s="14">
        <f>E20+F20</f>
        <v>39</v>
      </c>
      <c r="H20" s="4">
        <v>22</v>
      </c>
    </row>
    <row r="21" spans="1:8" s="17" customFormat="1" ht="12.75">
      <c r="A21" s="1" t="s">
        <v>44</v>
      </c>
      <c r="B21" s="3"/>
      <c r="C21" s="15" t="s">
        <v>25</v>
      </c>
      <c r="D21"/>
      <c r="E21" s="3">
        <v>-76</v>
      </c>
      <c r="F21" s="3">
        <v>114</v>
      </c>
      <c r="G21" s="14">
        <f>E21+F21</f>
        <v>38</v>
      </c>
      <c r="H21" s="4">
        <v>21</v>
      </c>
    </row>
    <row r="22" spans="1:8" s="17" customFormat="1" ht="12.75">
      <c r="A22" s="1" t="s">
        <v>46</v>
      </c>
      <c r="B22" s="3">
        <v>23</v>
      </c>
      <c r="C22" t="s">
        <v>15</v>
      </c>
      <c r="D22" t="s">
        <v>11</v>
      </c>
      <c r="E22" s="3">
        <v>-1</v>
      </c>
      <c r="F22" s="3">
        <v>36</v>
      </c>
      <c r="G22" s="14">
        <f>E22+F22</f>
        <v>35</v>
      </c>
      <c r="H22" s="4">
        <v>20</v>
      </c>
    </row>
    <row r="23" spans="1:8" s="17" customFormat="1" ht="12.75">
      <c r="A23" s="1" t="s">
        <v>48</v>
      </c>
      <c r="B23" s="3">
        <v>17</v>
      </c>
      <c r="C23" t="s">
        <v>63</v>
      </c>
      <c r="D23" t="s">
        <v>11</v>
      </c>
      <c r="E23" s="3">
        <v>13</v>
      </c>
      <c r="F23" s="3">
        <v>21</v>
      </c>
      <c r="G23" s="14">
        <f>E23+F23</f>
        <v>34</v>
      </c>
      <c r="H23" s="4">
        <v>19</v>
      </c>
    </row>
    <row r="24" spans="1:8" s="17" customFormat="1" ht="12.75">
      <c r="A24" s="1" t="s">
        <v>50</v>
      </c>
      <c r="B24" s="3">
        <v>36</v>
      </c>
      <c r="C24" t="s">
        <v>67</v>
      </c>
      <c r="D24" t="s">
        <v>11</v>
      </c>
      <c r="E24" s="3">
        <v>16</v>
      </c>
      <c r="F24" s="3">
        <v>17</v>
      </c>
      <c r="G24" s="14">
        <f>E24+F24</f>
        <v>33</v>
      </c>
      <c r="H24" s="4">
        <v>18</v>
      </c>
    </row>
    <row r="25" spans="1:8" s="17" customFormat="1" ht="12.75">
      <c r="A25" s="1" t="s">
        <v>52</v>
      </c>
      <c r="B25" s="3">
        <v>4</v>
      </c>
      <c r="C25" t="s">
        <v>85</v>
      </c>
      <c r="D25" t="s">
        <v>11</v>
      </c>
      <c r="E25" s="3">
        <v>16</v>
      </c>
      <c r="F25" s="3">
        <v>16</v>
      </c>
      <c r="G25" s="14">
        <f>E25+F25</f>
        <v>32</v>
      </c>
      <c r="H25" s="4">
        <v>17</v>
      </c>
    </row>
    <row r="26" spans="1:8" s="17" customFormat="1" ht="12.75">
      <c r="A26" s="1" t="s">
        <v>54</v>
      </c>
      <c r="B26" s="3">
        <v>35</v>
      </c>
      <c r="C26" t="s">
        <v>61</v>
      </c>
      <c r="D26" t="s">
        <v>11</v>
      </c>
      <c r="E26" s="3">
        <v>-38</v>
      </c>
      <c r="F26" s="3">
        <v>68</v>
      </c>
      <c r="G26" s="14">
        <f>E26+F26</f>
        <v>30</v>
      </c>
      <c r="H26" s="4">
        <v>16</v>
      </c>
    </row>
    <row r="27" spans="1:8" s="17" customFormat="1" ht="12.75">
      <c r="A27" s="1" t="s">
        <v>56</v>
      </c>
      <c r="B27" s="3">
        <v>12</v>
      </c>
      <c r="C27" t="s">
        <v>23</v>
      </c>
      <c r="D27" t="s">
        <v>11</v>
      </c>
      <c r="E27" s="3">
        <v>25</v>
      </c>
      <c r="F27" s="3">
        <v>0</v>
      </c>
      <c r="G27" s="14">
        <f>E27+F27</f>
        <v>25</v>
      </c>
      <c r="H27" s="4">
        <v>15</v>
      </c>
    </row>
    <row r="28" spans="1:8" s="17" customFormat="1" ht="12.75">
      <c r="A28" s="1" t="s">
        <v>58</v>
      </c>
      <c r="B28" s="3">
        <v>27</v>
      </c>
      <c r="C28" t="s">
        <v>65</v>
      </c>
      <c r="D28" t="s">
        <v>11</v>
      </c>
      <c r="E28" s="3">
        <v>21</v>
      </c>
      <c r="F28" s="3">
        <v>1</v>
      </c>
      <c r="G28" s="14">
        <f>E28+F28</f>
        <v>22</v>
      </c>
      <c r="H28" s="4">
        <v>14</v>
      </c>
    </row>
    <row r="29" spans="1:8" s="17" customFormat="1" ht="12.75">
      <c r="A29" s="1" t="s">
        <v>60</v>
      </c>
      <c r="B29" s="3">
        <v>34</v>
      </c>
      <c r="C29" t="s">
        <v>51</v>
      </c>
      <c r="D29" t="s">
        <v>11</v>
      </c>
      <c r="E29" s="3">
        <v>-10</v>
      </c>
      <c r="F29" s="3">
        <v>31</v>
      </c>
      <c r="G29" s="14">
        <f>E29+F29</f>
        <v>21</v>
      </c>
      <c r="H29" s="4">
        <v>13</v>
      </c>
    </row>
    <row r="30" spans="1:8" s="17" customFormat="1" ht="12.75">
      <c r="A30" s="1" t="s">
        <v>62</v>
      </c>
      <c r="B30" s="3">
        <v>6</v>
      </c>
      <c r="C30" t="s">
        <v>47</v>
      </c>
      <c r="D30" t="s">
        <v>11</v>
      </c>
      <c r="E30" s="3">
        <v>-100</v>
      </c>
      <c r="F30" s="3">
        <v>118</v>
      </c>
      <c r="G30" s="14">
        <f>E30+F30</f>
        <v>18</v>
      </c>
      <c r="H30" s="4">
        <v>12</v>
      </c>
    </row>
    <row r="31" spans="1:8" s="17" customFormat="1" ht="12.75">
      <c r="A31" s="1" t="s">
        <v>64</v>
      </c>
      <c r="B31" s="3">
        <v>14</v>
      </c>
      <c r="C31" t="s">
        <v>37</v>
      </c>
      <c r="D31" t="s">
        <v>11</v>
      </c>
      <c r="E31" s="3">
        <v>-39</v>
      </c>
      <c r="F31" s="3">
        <v>50</v>
      </c>
      <c r="G31" s="14">
        <f>E31+F31</f>
        <v>11</v>
      </c>
      <c r="H31" s="4">
        <v>11</v>
      </c>
    </row>
    <row r="32" spans="1:8" s="17" customFormat="1" ht="12.75">
      <c r="A32" s="1" t="s">
        <v>66</v>
      </c>
      <c r="B32" s="3">
        <v>8</v>
      </c>
      <c r="C32" t="s">
        <v>31</v>
      </c>
      <c r="D32" t="s">
        <v>11</v>
      </c>
      <c r="E32" s="3">
        <v>2</v>
      </c>
      <c r="F32" s="3">
        <v>2</v>
      </c>
      <c r="G32" s="14">
        <f>E32+F32</f>
        <v>4</v>
      </c>
      <c r="H32" s="4">
        <v>10</v>
      </c>
    </row>
    <row r="33" spans="1:8" s="17" customFormat="1" ht="12.75">
      <c r="A33" s="1" t="s">
        <v>68</v>
      </c>
      <c r="B33" s="3">
        <v>3</v>
      </c>
      <c r="C33" t="s">
        <v>83</v>
      </c>
      <c r="D33" t="s">
        <v>11</v>
      </c>
      <c r="E33" s="20">
        <v>-21</v>
      </c>
      <c r="F33" s="20">
        <v>24</v>
      </c>
      <c r="G33" s="14">
        <f>E33+F33</f>
        <v>3</v>
      </c>
      <c r="H33" s="4">
        <v>9</v>
      </c>
    </row>
    <row r="34" spans="1:8" s="17" customFormat="1" ht="12.75">
      <c r="A34" s="1" t="s">
        <v>70</v>
      </c>
      <c r="B34" s="3">
        <v>21</v>
      </c>
      <c r="C34" t="s">
        <v>71</v>
      </c>
      <c r="D34" t="s">
        <v>11</v>
      </c>
      <c r="E34" s="3">
        <v>-43</v>
      </c>
      <c r="F34" s="3">
        <v>22</v>
      </c>
      <c r="G34" s="14">
        <f>E34+F34</f>
        <v>-21</v>
      </c>
      <c r="H34" s="4">
        <v>8</v>
      </c>
    </row>
    <row r="35" spans="1:8" s="17" customFormat="1" ht="12.75">
      <c r="A35" s="1" t="s">
        <v>72</v>
      </c>
      <c r="B35" s="3">
        <v>32</v>
      </c>
      <c r="C35" t="s">
        <v>53</v>
      </c>
      <c r="D35" t="s">
        <v>11</v>
      </c>
      <c r="E35" s="3">
        <v>-57</v>
      </c>
      <c r="F35" s="3">
        <v>25</v>
      </c>
      <c r="G35" s="14">
        <f>E35+F35</f>
        <v>-32</v>
      </c>
      <c r="H35" s="4">
        <v>7</v>
      </c>
    </row>
    <row r="36" spans="1:8" s="17" customFormat="1" ht="12.75">
      <c r="A36" s="1" t="s">
        <v>74</v>
      </c>
      <c r="B36" s="3">
        <v>9</v>
      </c>
      <c r="C36" t="s">
        <v>81</v>
      </c>
      <c r="D36" t="s">
        <v>11</v>
      </c>
      <c r="E36" s="3">
        <v>-63</v>
      </c>
      <c r="F36" s="3">
        <v>2</v>
      </c>
      <c r="G36" s="14">
        <f>E36+F36</f>
        <v>-61</v>
      </c>
      <c r="H36" s="4">
        <v>6</v>
      </c>
    </row>
    <row r="37" spans="1:8" s="17" customFormat="1" ht="12.75">
      <c r="A37" s="1" t="s">
        <v>76</v>
      </c>
      <c r="B37" s="3">
        <v>39</v>
      </c>
      <c r="C37" t="s">
        <v>79</v>
      </c>
      <c r="D37" t="s">
        <v>11</v>
      </c>
      <c r="E37" s="3">
        <v>-103</v>
      </c>
      <c r="F37" s="3">
        <v>37</v>
      </c>
      <c r="G37" s="14">
        <f>E37+F37</f>
        <v>-66</v>
      </c>
      <c r="H37" s="4">
        <v>5</v>
      </c>
    </row>
    <row r="38" spans="1:8" s="17" customFormat="1" ht="12.75">
      <c r="A38" s="1" t="s">
        <v>78</v>
      </c>
      <c r="B38" s="3"/>
      <c r="C38" s="15" t="s">
        <v>13</v>
      </c>
      <c r="D38" t="s">
        <v>11</v>
      </c>
      <c r="E38" s="3">
        <v>-87</v>
      </c>
      <c r="F38" s="3">
        <v>16</v>
      </c>
      <c r="G38" s="14">
        <f>E38+F38</f>
        <v>-71</v>
      </c>
      <c r="H38" s="4">
        <v>4</v>
      </c>
    </row>
    <row r="39" spans="1:8" s="17" customFormat="1" ht="12.75">
      <c r="A39" s="1" t="s">
        <v>80</v>
      </c>
      <c r="B39" s="3"/>
      <c r="C39" s="15" t="s">
        <v>55</v>
      </c>
      <c r="D39" t="s">
        <v>11</v>
      </c>
      <c r="E39" s="3">
        <v>-111</v>
      </c>
      <c r="F39" s="3">
        <v>28</v>
      </c>
      <c r="G39" s="14">
        <f>E39+F39</f>
        <v>-83</v>
      </c>
      <c r="H39" s="4">
        <v>3</v>
      </c>
    </row>
    <row r="40" spans="1:8" s="17" customFormat="1" ht="12.75">
      <c r="A40" s="1" t="s">
        <v>82</v>
      </c>
      <c r="B40" s="3">
        <v>5</v>
      </c>
      <c r="C40" t="s">
        <v>43</v>
      </c>
      <c r="D40" t="s">
        <v>11</v>
      </c>
      <c r="E40" s="3">
        <v>-105</v>
      </c>
      <c r="F40" s="3">
        <v>22</v>
      </c>
      <c r="G40" s="14">
        <f>E40+F40</f>
        <v>-83</v>
      </c>
      <c r="H40" s="4">
        <v>2</v>
      </c>
    </row>
    <row r="41" spans="1:8" s="17" customFormat="1" ht="12.75">
      <c r="A41" s="1" t="s">
        <v>84</v>
      </c>
      <c r="B41" s="3">
        <v>1</v>
      </c>
      <c r="C41" t="s">
        <v>45</v>
      </c>
      <c r="D41" t="s">
        <v>11</v>
      </c>
      <c r="E41" s="3">
        <v>-109</v>
      </c>
      <c r="F41" s="3">
        <v>13</v>
      </c>
      <c r="G41" s="14">
        <f>E41+F41</f>
        <v>-96</v>
      </c>
      <c r="H41" s="4">
        <v>1</v>
      </c>
    </row>
    <row r="42" spans="1:8" s="17" customFormat="1" ht="12.75">
      <c r="A42" s="1"/>
      <c r="B42" s="3"/>
      <c r="C42"/>
      <c r="D42"/>
      <c r="E42" s="3"/>
      <c r="F42" s="3"/>
      <c r="G42" s="14"/>
      <c r="H42" s="4"/>
    </row>
    <row r="43" spans="1:8" s="17" customFormat="1" ht="12.75">
      <c r="A43" s="1"/>
      <c r="B43" s="3"/>
      <c r="C43"/>
      <c r="D43"/>
      <c r="E43" s="13"/>
      <c r="F43" s="3"/>
      <c r="G43" s="14"/>
      <c r="H43" s="4"/>
    </row>
    <row r="44" ht="12.75">
      <c r="B44" s="19"/>
    </row>
  </sheetData>
  <printOptions horizontalCentered="1"/>
  <pageMargins left="0.5902777777777778" right="0.5902777777777778" top="1.3777777777777778" bottom="0.9840277777777778" header="0.7083333333333334" footer="0.5118055555555556"/>
  <pageSetup horizontalDpi="300" verticalDpi="300" orientation="portrait" paperSize="9"/>
  <headerFooter alignWithMargins="0">
    <oddHeader xml:space="preserve">&amp;C&amp;18www.Talon.cz
Výsledky podzimního srazu - Motel Mýto u Rokycan
1. - 3. září 2006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">
      <selection activeCell="B10" sqref="B10"/>
    </sheetView>
  </sheetViews>
  <sheetFormatPr defaultColWidth="9.00390625" defaultRowHeight="12.75"/>
  <cols>
    <col min="1" max="1" width="4.625" style="1" customWidth="1"/>
    <col min="2" max="2" width="68.625" style="2" customWidth="1"/>
    <col min="3" max="3" width="21.00390625" style="0" customWidth="1"/>
    <col min="4" max="4" width="19.625" style="0" customWidth="1"/>
    <col min="5" max="7" width="5.625" style="3" customWidth="1"/>
    <col min="8" max="8" width="5.625" style="4" customWidth="1"/>
  </cols>
  <sheetData>
    <row r="1" spans="1:8" s="6" customFormat="1" ht="99.75" customHeight="1">
      <c r="A1" s="5" t="s">
        <v>88</v>
      </c>
      <c r="C1" s="7"/>
      <c r="H1" s="8"/>
    </row>
    <row r="2" s="6" customFormat="1" ht="14.25" customHeight="1">
      <c r="H2" s="8"/>
    </row>
    <row r="3" spans="1:8" s="12" customFormat="1" ht="15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</row>
    <row r="4" spans="1:9" ht="12.75">
      <c r="A4" s="9" t="s">
        <v>2</v>
      </c>
      <c r="B4" s="10" t="s">
        <v>3</v>
      </c>
      <c r="C4" s="10" t="s">
        <v>4</v>
      </c>
      <c r="D4" s="9" t="s">
        <v>89</v>
      </c>
      <c r="E4" s="9" t="s">
        <v>90</v>
      </c>
      <c r="F4" s="9" t="s">
        <v>5</v>
      </c>
      <c r="G4" s="9" t="s">
        <v>6</v>
      </c>
      <c r="H4" s="9" t="s">
        <v>7</v>
      </c>
      <c r="I4" s="11" t="s">
        <v>8</v>
      </c>
    </row>
    <row r="5" spans="1:9" ht="12.75">
      <c r="A5" s="3">
        <v>2</v>
      </c>
      <c r="B5" t="s">
        <v>91</v>
      </c>
      <c r="C5" t="s">
        <v>11</v>
      </c>
      <c r="D5" s="3">
        <f>F5+G5</f>
        <v>272</v>
      </c>
      <c r="F5" s="14">
        <v>147</v>
      </c>
      <c r="G5" s="3">
        <v>125</v>
      </c>
      <c r="H5" s="3"/>
      <c r="I5" s="4">
        <v>32</v>
      </c>
    </row>
    <row r="6" spans="1:9" ht="12.75">
      <c r="A6" s="3">
        <v>12</v>
      </c>
      <c r="B6" t="s">
        <v>79</v>
      </c>
      <c r="C6" t="s">
        <v>11</v>
      </c>
      <c r="D6" s="3">
        <f>F6+G6</f>
        <v>227</v>
      </c>
      <c r="F6" s="3">
        <v>80</v>
      </c>
      <c r="G6" s="3">
        <v>147</v>
      </c>
      <c r="H6" s="3"/>
      <c r="I6" s="4">
        <v>30</v>
      </c>
    </row>
    <row r="7" spans="1:9" ht="12.75">
      <c r="A7" s="3">
        <v>13</v>
      </c>
      <c r="B7" t="s">
        <v>92</v>
      </c>
      <c r="C7" t="s">
        <v>11</v>
      </c>
      <c r="D7" s="3">
        <f>F7+G7</f>
        <v>199</v>
      </c>
      <c r="F7" s="3">
        <v>170</v>
      </c>
      <c r="G7" s="3">
        <v>29</v>
      </c>
      <c r="H7" s="3"/>
      <c r="I7" s="16">
        <v>28</v>
      </c>
    </row>
    <row r="8" spans="1:9" ht="12.75">
      <c r="A8" s="3">
        <v>28</v>
      </c>
      <c r="B8" t="s">
        <v>93</v>
      </c>
      <c r="C8" t="s">
        <v>11</v>
      </c>
      <c r="D8" s="3">
        <f>F8+G8</f>
        <v>191</v>
      </c>
      <c r="F8" s="3">
        <v>140</v>
      </c>
      <c r="G8" s="13">
        <v>51</v>
      </c>
      <c r="H8" s="3"/>
      <c r="I8" s="16">
        <v>27</v>
      </c>
    </row>
    <row r="9" spans="1:9" ht="12.75">
      <c r="A9" s="3">
        <v>5</v>
      </c>
      <c r="B9" t="s">
        <v>19</v>
      </c>
      <c r="C9" t="s">
        <v>11</v>
      </c>
      <c r="D9" s="3">
        <f>F9+G9</f>
        <v>151</v>
      </c>
      <c r="F9" s="3">
        <v>143</v>
      </c>
      <c r="G9" s="3">
        <v>8</v>
      </c>
      <c r="H9" s="3"/>
      <c r="I9" s="16">
        <v>26</v>
      </c>
    </row>
    <row r="10" spans="1:9" ht="12.75">
      <c r="A10" s="3">
        <v>24</v>
      </c>
      <c r="B10" t="s">
        <v>94</v>
      </c>
      <c r="C10" t="s">
        <v>11</v>
      </c>
      <c r="D10" s="3">
        <f>F10+G10</f>
        <v>129</v>
      </c>
      <c r="F10" s="3">
        <v>47</v>
      </c>
      <c r="G10" s="3">
        <v>82</v>
      </c>
      <c r="H10" s="3"/>
      <c r="I10" s="16">
        <v>25</v>
      </c>
    </row>
    <row r="11" spans="1:9" ht="12.75">
      <c r="A11" s="3">
        <v>1</v>
      </c>
      <c r="B11" t="s">
        <v>95</v>
      </c>
      <c r="C11" t="s">
        <v>11</v>
      </c>
      <c r="D11" s="3">
        <f>F11+G11</f>
        <v>125</v>
      </c>
      <c r="F11" s="3">
        <v>107</v>
      </c>
      <c r="G11" s="3">
        <v>18</v>
      </c>
      <c r="H11" s="21"/>
      <c r="I11" s="16">
        <v>24</v>
      </c>
    </row>
    <row r="12" spans="1:9" ht="12.75">
      <c r="A12" s="3">
        <v>18</v>
      </c>
      <c r="B12" t="s">
        <v>96</v>
      </c>
      <c r="C12" t="s">
        <v>11</v>
      </c>
      <c r="D12" s="3">
        <f>F12+G12</f>
        <v>113</v>
      </c>
      <c r="F12" s="3">
        <v>52</v>
      </c>
      <c r="G12" s="3">
        <v>61</v>
      </c>
      <c r="H12" s="3"/>
      <c r="I12" s="16">
        <v>23</v>
      </c>
    </row>
    <row r="13" spans="1:9" ht="12.75">
      <c r="A13" s="3">
        <v>31</v>
      </c>
      <c r="B13" t="s">
        <v>97</v>
      </c>
      <c r="C13" t="s">
        <v>11</v>
      </c>
      <c r="D13" s="3">
        <f>F13+G13</f>
        <v>105</v>
      </c>
      <c r="F13" s="3">
        <v>39</v>
      </c>
      <c r="G13" s="3">
        <v>66</v>
      </c>
      <c r="H13" s="3"/>
      <c r="I13" s="16">
        <v>22</v>
      </c>
    </row>
    <row r="14" spans="1:9" ht="12.75">
      <c r="A14" s="3">
        <v>16</v>
      </c>
      <c r="B14" t="s">
        <v>98</v>
      </c>
      <c r="C14" t="s">
        <v>11</v>
      </c>
      <c r="D14" s="3">
        <f>F14+G14</f>
        <v>88</v>
      </c>
      <c r="F14" s="3">
        <v>-1</v>
      </c>
      <c r="G14" s="3">
        <v>89</v>
      </c>
      <c r="H14" s="3"/>
      <c r="I14" s="16">
        <v>21</v>
      </c>
    </row>
    <row r="15" spans="1:9" ht="12.75">
      <c r="A15" s="3">
        <v>23</v>
      </c>
      <c r="B15" t="s">
        <v>99</v>
      </c>
      <c r="C15" t="s">
        <v>11</v>
      </c>
      <c r="D15" s="3">
        <f>F15+G15</f>
        <v>81</v>
      </c>
      <c r="F15" s="3">
        <v>72</v>
      </c>
      <c r="G15" s="3">
        <v>9</v>
      </c>
      <c r="H15" s="3"/>
      <c r="I15" s="16">
        <v>20</v>
      </c>
    </row>
    <row r="16" spans="1:9" ht="12.75">
      <c r="A16" s="3">
        <v>30</v>
      </c>
      <c r="B16" t="s">
        <v>100</v>
      </c>
      <c r="C16" t="s">
        <v>11</v>
      </c>
      <c r="D16" s="3">
        <f>F16+G16</f>
        <v>75</v>
      </c>
      <c r="F16" s="3">
        <v>67</v>
      </c>
      <c r="G16" s="3">
        <v>8</v>
      </c>
      <c r="H16" s="3"/>
      <c r="I16" s="16">
        <v>19</v>
      </c>
    </row>
    <row r="17" spans="1:9" ht="12.75">
      <c r="A17" s="3">
        <v>9</v>
      </c>
      <c r="B17" t="s">
        <v>101</v>
      </c>
      <c r="C17" t="s">
        <v>11</v>
      </c>
      <c r="D17" s="3">
        <f>F17+G17</f>
        <v>69</v>
      </c>
      <c r="F17" s="3">
        <v>20</v>
      </c>
      <c r="G17" s="3">
        <v>49</v>
      </c>
      <c r="H17" s="3"/>
      <c r="I17" s="16">
        <v>18</v>
      </c>
    </row>
    <row r="18" spans="1:9" ht="12.75">
      <c r="A18" s="3">
        <v>22</v>
      </c>
      <c r="B18" t="s">
        <v>102</v>
      </c>
      <c r="C18" t="s">
        <v>11</v>
      </c>
      <c r="D18" s="3">
        <f>F18+G18</f>
        <v>67</v>
      </c>
      <c r="F18" s="3">
        <v>66</v>
      </c>
      <c r="G18" s="3">
        <v>1</v>
      </c>
      <c r="H18" s="3"/>
      <c r="I18" s="16">
        <v>17</v>
      </c>
    </row>
    <row r="19" spans="1:9" ht="12.75">
      <c r="A19" s="3">
        <v>26</v>
      </c>
      <c r="B19" t="s">
        <v>103</v>
      </c>
      <c r="C19" t="s">
        <v>11</v>
      </c>
      <c r="D19" s="3">
        <f>F19+G19</f>
        <v>64</v>
      </c>
      <c r="F19" s="3">
        <v>49</v>
      </c>
      <c r="G19" s="3">
        <v>15</v>
      </c>
      <c r="H19" s="3"/>
      <c r="I19" s="16">
        <v>16</v>
      </c>
    </row>
    <row r="20" spans="1:9" s="17" customFormat="1" ht="12.75">
      <c r="A20" s="3">
        <v>7</v>
      </c>
      <c r="B20" t="s">
        <v>69</v>
      </c>
      <c r="C20" t="s">
        <v>11</v>
      </c>
      <c r="D20" s="3">
        <f>F20+G20</f>
        <v>59</v>
      </c>
      <c r="E20" s="3"/>
      <c r="F20" s="3">
        <v>-65</v>
      </c>
      <c r="G20" s="3">
        <v>124</v>
      </c>
      <c r="H20" s="3"/>
      <c r="I20" s="16">
        <v>15</v>
      </c>
    </row>
    <row r="21" spans="1:9" s="17" customFormat="1" ht="12.75">
      <c r="A21" s="3">
        <v>25</v>
      </c>
      <c r="B21" t="s">
        <v>104</v>
      </c>
      <c r="C21" t="s">
        <v>11</v>
      </c>
      <c r="D21" s="3">
        <f>F21+G21</f>
        <v>43</v>
      </c>
      <c r="E21" s="3"/>
      <c r="F21" s="3">
        <v>29</v>
      </c>
      <c r="G21" s="3">
        <v>14</v>
      </c>
      <c r="H21" s="3"/>
      <c r="I21" s="16">
        <v>14</v>
      </c>
    </row>
    <row r="22" spans="1:9" s="17" customFormat="1" ht="12.75">
      <c r="A22" s="3">
        <v>10</v>
      </c>
      <c r="B22" t="s">
        <v>105</v>
      </c>
      <c r="C22" t="s">
        <v>11</v>
      </c>
      <c r="D22" s="3">
        <f>F22+G22</f>
        <v>37</v>
      </c>
      <c r="E22" s="3"/>
      <c r="F22" s="3">
        <v>31</v>
      </c>
      <c r="G22" s="3">
        <v>6</v>
      </c>
      <c r="H22" s="3"/>
      <c r="I22" s="16">
        <v>13</v>
      </c>
    </row>
    <row r="23" spans="1:9" s="17" customFormat="1" ht="12.75">
      <c r="A23" s="3">
        <v>20</v>
      </c>
      <c r="B23" t="s">
        <v>106</v>
      </c>
      <c r="C23" t="s">
        <v>11</v>
      </c>
      <c r="D23" s="3">
        <f>F23+G23</f>
        <v>36</v>
      </c>
      <c r="E23" s="3"/>
      <c r="F23" s="3">
        <v>5</v>
      </c>
      <c r="G23" s="3">
        <v>31</v>
      </c>
      <c r="H23" s="3"/>
      <c r="I23" s="16">
        <v>12</v>
      </c>
    </row>
    <row r="24" spans="1:9" s="17" customFormat="1" ht="12.75">
      <c r="A24" s="3">
        <v>17</v>
      </c>
      <c r="B24" t="s">
        <v>107</v>
      </c>
      <c r="C24" t="s">
        <v>11</v>
      </c>
      <c r="D24" s="3">
        <f>F24+G24</f>
        <v>22</v>
      </c>
      <c r="E24" s="3"/>
      <c r="F24" s="3">
        <v>-4</v>
      </c>
      <c r="G24" s="3">
        <v>26</v>
      </c>
      <c r="H24" s="3"/>
      <c r="I24" s="16">
        <v>11</v>
      </c>
    </row>
    <row r="25" spans="1:9" s="17" customFormat="1" ht="12.75">
      <c r="A25" s="3">
        <v>29</v>
      </c>
      <c r="B25" t="s">
        <v>10</v>
      </c>
      <c r="C25" t="s">
        <v>11</v>
      </c>
      <c r="D25" s="3">
        <f>F25+G25</f>
        <v>19</v>
      </c>
      <c r="E25" s="3"/>
      <c r="F25" s="3">
        <v>-39</v>
      </c>
      <c r="G25" s="3">
        <v>58</v>
      </c>
      <c r="H25" s="3"/>
      <c r="I25" s="16">
        <v>10</v>
      </c>
    </row>
    <row r="26" spans="1:9" s="17" customFormat="1" ht="12.75">
      <c r="A26" s="3">
        <v>6</v>
      </c>
      <c r="B26" t="s">
        <v>108</v>
      </c>
      <c r="C26" t="s">
        <v>11</v>
      </c>
      <c r="D26" s="3">
        <f>F26+G26</f>
        <v>-10</v>
      </c>
      <c r="E26" s="3"/>
      <c r="F26" s="3">
        <v>-59</v>
      </c>
      <c r="G26" s="3">
        <v>49</v>
      </c>
      <c r="H26" s="3"/>
      <c r="I26" s="16">
        <v>9</v>
      </c>
    </row>
    <row r="27" spans="1:9" s="17" customFormat="1" ht="12.75">
      <c r="A27" s="3">
        <v>8</v>
      </c>
      <c r="B27" t="s">
        <v>109</v>
      </c>
      <c r="C27" t="s">
        <v>11</v>
      </c>
      <c r="D27" s="3">
        <f>F27+G27</f>
        <v>-11</v>
      </c>
      <c r="E27" s="3"/>
      <c r="F27" s="3">
        <v>-19</v>
      </c>
      <c r="G27" s="3">
        <v>8</v>
      </c>
      <c r="H27" s="3"/>
      <c r="I27" s="16">
        <v>8</v>
      </c>
    </row>
    <row r="28" spans="1:9" s="17" customFormat="1" ht="12.75">
      <c r="A28" s="3">
        <v>19</v>
      </c>
      <c r="B28" t="s">
        <v>110</v>
      </c>
      <c r="C28" t="s">
        <v>11</v>
      </c>
      <c r="D28" s="3">
        <f>F28+G28</f>
        <v>-44</v>
      </c>
      <c r="E28" s="3"/>
      <c r="F28" s="3">
        <v>-44</v>
      </c>
      <c r="G28" s="3">
        <v>0</v>
      </c>
      <c r="H28" s="3"/>
      <c r="I28" s="16">
        <v>7</v>
      </c>
    </row>
    <row r="29" spans="1:9" s="17" customFormat="1" ht="12.75">
      <c r="A29" s="3">
        <v>27</v>
      </c>
      <c r="B29" t="s">
        <v>111</v>
      </c>
      <c r="C29" t="s">
        <v>11</v>
      </c>
      <c r="D29" s="3">
        <f>F29+G29</f>
        <v>-46</v>
      </c>
      <c r="E29" s="3"/>
      <c r="F29" s="3">
        <v>-91</v>
      </c>
      <c r="G29" s="3">
        <v>45</v>
      </c>
      <c r="H29" s="3"/>
      <c r="I29" s="16">
        <v>6</v>
      </c>
    </row>
    <row r="30" spans="1:9" s="17" customFormat="1" ht="12.75">
      <c r="A30" s="3">
        <v>14</v>
      </c>
      <c r="B30" t="s">
        <v>59</v>
      </c>
      <c r="C30" t="s">
        <v>11</v>
      </c>
      <c r="D30" s="3">
        <f>F30+G30</f>
        <v>-56</v>
      </c>
      <c r="E30" s="14"/>
      <c r="F30" s="3">
        <v>-83</v>
      </c>
      <c r="G30" s="1">
        <v>27</v>
      </c>
      <c r="H30" s="3"/>
      <c r="I30" s="16">
        <v>5</v>
      </c>
    </row>
    <row r="31" spans="1:9" s="17" customFormat="1" ht="12.75">
      <c r="A31" s="3">
        <v>21</v>
      </c>
      <c r="B31" t="s">
        <v>71</v>
      </c>
      <c r="C31" t="s">
        <v>11</v>
      </c>
      <c r="D31" s="3">
        <f>F31+G31</f>
        <v>-108</v>
      </c>
      <c r="E31" s="3"/>
      <c r="F31" s="3">
        <v>-151</v>
      </c>
      <c r="G31" s="3">
        <v>43</v>
      </c>
      <c r="H31" s="3"/>
      <c r="I31" s="16">
        <v>4</v>
      </c>
    </row>
    <row r="32" spans="1:9" s="17" customFormat="1" ht="12.75">
      <c r="A32" s="3">
        <v>4</v>
      </c>
      <c r="B32" t="s">
        <v>85</v>
      </c>
      <c r="C32" t="s">
        <v>11</v>
      </c>
      <c r="D32" s="3">
        <f>F32+G32</f>
        <v>-115</v>
      </c>
      <c r="E32" s="3"/>
      <c r="F32" s="3">
        <v>-154</v>
      </c>
      <c r="G32" s="3">
        <v>39</v>
      </c>
      <c r="H32" s="3"/>
      <c r="I32" s="16">
        <v>3</v>
      </c>
    </row>
    <row r="33" spans="1:9" s="17" customFormat="1" ht="12.75">
      <c r="A33" s="3">
        <v>11</v>
      </c>
      <c r="B33" t="s">
        <v>77</v>
      </c>
      <c r="C33" t="s">
        <v>11</v>
      </c>
      <c r="D33" s="3">
        <f>F33+G33</f>
        <v>-135</v>
      </c>
      <c r="E33" s="3"/>
      <c r="F33" s="3">
        <v>-141</v>
      </c>
      <c r="G33" s="3">
        <v>6</v>
      </c>
      <c r="H33" s="3"/>
      <c r="I33" s="16">
        <v>2</v>
      </c>
    </row>
    <row r="34" spans="1:9" s="17" customFormat="1" ht="12.75">
      <c r="A34" s="3">
        <v>3</v>
      </c>
      <c r="B34" t="s">
        <v>21</v>
      </c>
      <c r="C34" t="s">
        <v>11</v>
      </c>
      <c r="D34" s="3">
        <f>F34+G34</f>
        <v>-172</v>
      </c>
      <c r="E34" s="3"/>
      <c r="F34" s="3">
        <v>-213</v>
      </c>
      <c r="G34" s="3">
        <v>41</v>
      </c>
      <c r="H34" s="3"/>
      <c r="I34" s="16">
        <v>1</v>
      </c>
    </row>
    <row r="35" spans="1:8" s="17" customFormat="1" ht="12.75">
      <c r="A35" s="1" t="s">
        <v>36</v>
      </c>
      <c r="B35" s="3">
        <v>22</v>
      </c>
      <c r="C35" t="s">
        <v>29</v>
      </c>
      <c r="D35" t="s">
        <v>11</v>
      </c>
      <c r="E35" s="3">
        <v>-43</v>
      </c>
      <c r="F35" s="3">
        <v>20</v>
      </c>
      <c r="G35" s="14">
        <f>E35+F35</f>
        <v>-23</v>
      </c>
      <c r="H35" s="4">
        <v>11</v>
      </c>
    </row>
    <row r="36" spans="1:8" s="17" customFormat="1" ht="12.75">
      <c r="A36" s="1" t="s">
        <v>40</v>
      </c>
      <c r="B36" s="3">
        <v>1</v>
      </c>
      <c r="C36" t="s">
        <v>45</v>
      </c>
      <c r="D36" t="s">
        <v>11</v>
      </c>
      <c r="E36" s="3">
        <v>-53</v>
      </c>
      <c r="F36" s="3">
        <v>5</v>
      </c>
      <c r="G36" s="14">
        <f>E36+F36</f>
        <v>-48</v>
      </c>
      <c r="H36" s="4">
        <v>10</v>
      </c>
    </row>
    <row r="37" spans="1:8" s="17" customFormat="1" ht="12.75">
      <c r="A37" s="1" t="s">
        <v>70</v>
      </c>
      <c r="B37" s="3">
        <v>17</v>
      </c>
      <c r="C37" t="s">
        <v>63</v>
      </c>
      <c r="D37" t="s">
        <v>11</v>
      </c>
      <c r="E37" s="3">
        <v>-111</v>
      </c>
      <c r="F37" s="3">
        <v>32</v>
      </c>
      <c r="G37" s="14">
        <f>E37+F37</f>
        <v>-79</v>
      </c>
      <c r="H37" s="4">
        <v>9</v>
      </c>
    </row>
    <row r="38" spans="1:8" s="17" customFormat="1" ht="12.75">
      <c r="A38" s="1" t="s">
        <v>20</v>
      </c>
      <c r="B38" s="3"/>
      <c r="C38" s="15" t="s">
        <v>55</v>
      </c>
      <c r="D38" t="s">
        <v>11</v>
      </c>
      <c r="E38" s="3">
        <v>-125</v>
      </c>
      <c r="F38" s="3">
        <v>30</v>
      </c>
      <c r="G38" s="14">
        <f>E38+F38</f>
        <v>-95</v>
      </c>
      <c r="H38" s="4">
        <v>8</v>
      </c>
    </row>
    <row r="39" spans="1:8" s="17" customFormat="1" ht="12.75">
      <c r="A39" s="1" t="s">
        <v>38</v>
      </c>
      <c r="B39" s="3">
        <v>6</v>
      </c>
      <c r="C39" t="s">
        <v>47</v>
      </c>
      <c r="D39" t="s">
        <v>11</v>
      </c>
      <c r="E39" s="3">
        <v>-121</v>
      </c>
      <c r="F39" s="3">
        <v>6</v>
      </c>
      <c r="G39" s="14">
        <f>E39+F39</f>
        <v>-115</v>
      </c>
      <c r="H39" s="4">
        <v>7</v>
      </c>
    </row>
    <row r="40" spans="1:8" s="17" customFormat="1" ht="12.75">
      <c r="A40" s="1" t="s">
        <v>22</v>
      </c>
      <c r="B40" s="3">
        <v>8</v>
      </c>
      <c r="C40" t="s">
        <v>31</v>
      </c>
      <c r="D40" t="s">
        <v>11</v>
      </c>
      <c r="E40" s="3">
        <v>-127</v>
      </c>
      <c r="F40" s="3">
        <v>6</v>
      </c>
      <c r="G40" s="14">
        <f>E40+F40</f>
        <v>-121</v>
      </c>
      <c r="H40" s="4">
        <v>6</v>
      </c>
    </row>
    <row r="41" spans="1:8" s="17" customFormat="1" ht="12.75">
      <c r="A41" s="1" t="s">
        <v>76</v>
      </c>
      <c r="B41" s="3">
        <v>19</v>
      </c>
      <c r="C41" t="s">
        <v>77</v>
      </c>
      <c r="D41" t="s">
        <v>11</v>
      </c>
      <c r="E41" s="3">
        <v>-125</v>
      </c>
      <c r="F41" s="3">
        <v>3</v>
      </c>
      <c r="G41" s="14">
        <f>E41+F41</f>
        <v>-122</v>
      </c>
      <c r="H41" s="4">
        <v>5</v>
      </c>
    </row>
    <row r="42" spans="1:8" s="17" customFormat="1" ht="12.75">
      <c r="A42" s="1" t="s">
        <v>112</v>
      </c>
      <c r="B42" s="3"/>
      <c r="C42"/>
      <c r="D42"/>
      <c r="E42" s="3"/>
      <c r="F42" s="3"/>
      <c r="G42" s="14"/>
      <c r="H42" s="4"/>
    </row>
    <row r="43" spans="1:8" s="17" customFormat="1" ht="12.75">
      <c r="A43" s="1" t="s">
        <v>113</v>
      </c>
      <c r="B43" s="3"/>
      <c r="C43"/>
      <c r="D43"/>
      <c r="E43" s="13"/>
      <c r="F43" s="3"/>
      <c r="G43" s="14"/>
      <c r="H43" s="4"/>
    </row>
    <row r="44" ht="12.75">
      <c r="B44" s="19" t="s">
        <v>86</v>
      </c>
    </row>
  </sheetData>
  <printOptions horizontalCentered="1"/>
  <pageMargins left="0.5902777777777778" right="0.5902777777777778" top="1.3777777777777778" bottom="0.9840277777777778" header="0.7083333333333334" footer="0.5118055555555556"/>
  <pageSetup horizontalDpi="300" verticalDpi="300" orientation="portrait" paperSize="9"/>
  <headerFooter alignWithMargins="0">
    <oddHeader xml:space="preserve">&amp;C&amp;18www.Talon.cz
Výsledky podzimního srazu - Motel Mýto u Rokycan
1. - 3. září 2006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E12" sqref="E12"/>
    </sheetView>
  </sheetViews>
  <sheetFormatPr defaultColWidth="9.00390625" defaultRowHeight="12.75"/>
  <cols>
    <col min="1" max="1" width="4.625" style="1" customWidth="1"/>
    <col min="2" max="2" width="4.75390625" style="2" customWidth="1"/>
    <col min="3" max="3" width="21.00390625" style="0" customWidth="1"/>
    <col min="4" max="4" width="19.625" style="0" customWidth="1"/>
    <col min="5" max="7" width="5.625" style="3" customWidth="1"/>
    <col min="8" max="8" width="5.625" style="4" customWidth="1"/>
  </cols>
  <sheetData>
    <row r="1" spans="1:8" s="6" customFormat="1" ht="99.75" customHeight="1">
      <c r="A1" s="5" t="s">
        <v>114</v>
      </c>
      <c r="C1" s="7"/>
      <c r="H1" s="8"/>
    </row>
    <row r="2" s="6" customFormat="1" ht="14.25" customHeight="1">
      <c r="H2" s="8"/>
    </row>
    <row r="3" spans="1:8" s="12" customFormat="1" ht="15" customHeight="1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</row>
    <row r="4" spans="1:8" ht="12.75">
      <c r="A4" s="1" t="s">
        <v>40</v>
      </c>
      <c r="B4" s="3">
        <v>1</v>
      </c>
      <c r="C4" t="s">
        <v>45</v>
      </c>
      <c r="D4" t="s">
        <v>11</v>
      </c>
      <c r="E4" s="14">
        <v>45</v>
      </c>
      <c r="F4" s="3">
        <v>25</v>
      </c>
      <c r="G4" s="14">
        <f>E4+F4</f>
        <v>70</v>
      </c>
      <c r="H4" s="4">
        <v>23</v>
      </c>
    </row>
    <row r="5" spans="1:8" ht="12.75">
      <c r="A5" s="1" t="s">
        <v>62</v>
      </c>
      <c r="B5" s="3">
        <v>2</v>
      </c>
      <c r="C5" t="s">
        <v>10</v>
      </c>
      <c r="D5" t="s">
        <v>11</v>
      </c>
      <c r="E5" s="3">
        <v>-19</v>
      </c>
      <c r="F5" s="3">
        <v>17</v>
      </c>
      <c r="G5" s="14">
        <f>E5+F5</f>
        <v>-2</v>
      </c>
      <c r="H5" s="4">
        <v>12</v>
      </c>
    </row>
    <row r="6" spans="1:8" ht="12.75">
      <c r="A6" s="1" t="s">
        <v>58</v>
      </c>
      <c r="B6" s="3">
        <v>3</v>
      </c>
      <c r="C6" t="s">
        <v>83</v>
      </c>
      <c r="D6" t="s">
        <v>11</v>
      </c>
      <c r="E6" s="3">
        <v>13</v>
      </c>
      <c r="F6" s="14">
        <v>4</v>
      </c>
      <c r="G6" s="14">
        <f>E6+F6</f>
        <v>17</v>
      </c>
      <c r="H6" s="4">
        <v>14</v>
      </c>
    </row>
    <row r="7" spans="1:8" ht="12.75">
      <c r="A7" s="1" t="s">
        <v>60</v>
      </c>
      <c r="B7" s="3">
        <v>4</v>
      </c>
      <c r="C7" t="s">
        <v>85</v>
      </c>
      <c r="D7" t="s">
        <v>11</v>
      </c>
      <c r="E7" s="3">
        <v>-60</v>
      </c>
      <c r="F7" s="3">
        <v>66</v>
      </c>
      <c r="G7" s="14">
        <f>E7+F7</f>
        <v>6</v>
      </c>
      <c r="H7" s="4">
        <v>13</v>
      </c>
    </row>
    <row r="8" spans="1:8" ht="12.75">
      <c r="A8" s="1" t="s">
        <v>42</v>
      </c>
      <c r="B8" s="3">
        <v>5</v>
      </c>
      <c r="C8" t="s">
        <v>43</v>
      </c>
      <c r="D8" t="s">
        <v>11</v>
      </c>
      <c r="E8" s="3">
        <v>1</v>
      </c>
      <c r="F8" s="3">
        <v>52</v>
      </c>
      <c r="G8" s="14">
        <f>E8+F8</f>
        <v>53</v>
      </c>
      <c r="H8" s="4">
        <v>22</v>
      </c>
    </row>
    <row r="9" spans="1:8" ht="12.75">
      <c r="A9" s="1" t="s">
        <v>38</v>
      </c>
      <c r="B9" s="3">
        <v>6</v>
      </c>
      <c r="C9" t="s">
        <v>47</v>
      </c>
      <c r="D9" t="s">
        <v>11</v>
      </c>
      <c r="E9" s="3">
        <v>27</v>
      </c>
      <c r="F9" s="3">
        <v>46</v>
      </c>
      <c r="G9" s="14">
        <f>E9+F9</f>
        <v>73</v>
      </c>
      <c r="H9" s="4">
        <v>24</v>
      </c>
    </row>
    <row r="10" spans="1:8" ht="12.75">
      <c r="A10" s="1" t="s">
        <v>22</v>
      </c>
      <c r="B10" s="3">
        <v>7</v>
      </c>
      <c r="C10" t="s">
        <v>31</v>
      </c>
      <c r="D10" t="s">
        <v>11</v>
      </c>
      <c r="E10" s="3">
        <v>174</v>
      </c>
      <c r="F10" s="3">
        <v>8</v>
      </c>
      <c r="G10" s="14">
        <f>E10+F10</f>
        <v>182</v>
      </c>
      <c r="H10" s="4">
        <v>32</v>
      </c>
    </row>
    <row r="11" spans="1:8" ht="12.75">
      <c r="A11" s="1" t="s">
        <v>64</v>
      </c>
      <c r="B11" s="3">
        <v>8</v>
      </c>
      <c r="C11" t="s">
        <v>81</v>
      </c>
      <c r="D11" t="s">
        <v>11</v>
      </c>
      <c r="E11" s="3">
        <v>-5</v>
      </c>
      <c r="F11" s="3">
        <v>0</v>
      </c>
      <c r="G11" s="14">
        <f>E11+F11</f>
        <v>-5</v>
      </c>
      <c r="H11" s="4">
        <v>11</v>
      </c>
    </row>
    <row r="12" spans="1:8" ht="12.75">
      <c r="A12" s="1" t="s">
        <v>82</v>
      </c>
      <c r="B12" s="3">
        <v>9</v>
      </c>
      <c r="C12" t="s">
        <v>49</v>
      </c>
      <c r="D12" t="s">
        <v>11</v>
      </c>
      <c r="E12" s="3">
        <v>-287</v>
      </c>
      <c r="F12" s="3">
        <v>8</v>
      </c>
      <c r="G12" s="14">
        <f>E12+F12</f>
        <v>-279</v>
      </c>
      <c r="H12" s="4">
        <v>2</v>
      </c>
    </row>
    <row r="13" spans="1:8" ht="12.75">
      <c r="A13" s="1" t="s">
        <v>28</v>
      </c>
      <c r="B13" s="3">
        <v>10</v>
      </c>
      <c r="C13" t="s">
        <v>73</v>
      </c>
      <c r="D13" t="s">
        <v>11</v>
      </c>
      <c r="E13" s="22">
        <v>105</v>
      </c>
      <c r="F13" s="3">
        <v>4</v>
      </c>
      <c r="G13" s="14">
        <f>E13+F13</f>
        <v>109</v>
      </c>
      <c r="H13" s="4">
        <v>29</v>
      </c>
    </row>
    <row r="14" spans="1:8" ht="12.75">
      <c r="A14" s="1" t="s">
        <v>68</v>
      </c>
      <c r="B14" s="3">
        <v>11</v>
      </c>
      <c r="C14" t="s">
        <v>23</v>
      </c>
      <c r="D14" t="s">
        <v>11</v>
      </c>
      <c r="E14" s="3">
        <v>-76</v>
      </c>
      <c r="F14" s="3">
        <v>42</v>
      </c>
      <c r="G14" s="14">
        <f>E14+F14</f>
        <v>-34</v>
      </c>
      <c r="H14" s="4">
        <v>9</v>
      </c>
    </row>
    <row r="15" spans="1:8" ht="12.75">
      <c r="A15" s="1" t="s">
        <v>16</v>
      </c>
      <c r="B15" s="3">
        <v>12</v>
      </c>
      <c r="C15" t="s">
        <v>41</v>
      </c>
      <c r="D15" t="s">
        <v>11</v>
      </c>
      <c r="E15" s="3">
        <v>94</v>
      </c>
      <c r="F15" s="3">
        <v>131</v>
      </c>
      <c r="G15" s="14">
        <f>E15+F15</f>
        <v>225</v>
      </c>
      <c r="H15" s="4">
        <v>35</v>
      </c>
    </row>
    <row r="16" spans="1:8" ht="12.75">
      <c r="A16" s="1" t="s">
        <v>84</v>
      </c>
      <c r="B16" s="3">
        <v>13</v>
      </c>
      <c r="C16" t="s">
        <v>37</v>
      </c>
      <c r="D16" t="s">
        <v>11</v>
      </c>
      <c r="E16" s="3">
        <v>-510</v>
      </c>
      <c r="F16" s="3">
        <v>-3</v>
      </c>
      <c r="G16" s="14">
        <f>E16+F16</f>
        <v>-513</v>
      </c>
      <c r="H16" s="4">
        <v>1</v>
      </c>
    </row>
    <row r="17" spans="1:8" ht="12.75">
      <c r="A17" s="1" t="s">
        <v>9</v>
      </c>
      <c r="B17" s="3">
        <v>14</v>
      </c>
      <c r="C17" t="s">
        <v>21</v>
      </c>
      <c r="D17" t="s">
        <v>11</v>
      </c>
      <c r="E17" s="3">
        <v>370</v>
      </c>
      <c r="F17" s="3">
        <v>115</v>
      </c>
      <c r="G17" s="14">
        <f>E17+F17</f>
        <v>485</v>
      </c>
      <c r="H17" s="4">
        <v>40</v>
      </c>
    </row>
    <row r="18" spans="1:8" ht="12.75">
      <c r="A18" s="1" t="s">
        <v>70</v>
      </c>
      <c r="B18" s="3">
        <v>15</v>
      </c>
      <c r="C18" t="s">
        <v>63</v>
      </c>
      <c r="D18" t="s">
        <v>11</v>
      </c>
      <c r="E18" s="3">
        <v>-72</v>
      </c>
      <c r="F18" s="3">
        <v>23</v>
      </c>
      <c r="G18" s="14">
        <f>E18+F18</f>
        <v>-49</v>
      </c>
      <c r="H18" s="4">
        <v>8</v>
      </c>
    </row>
    <row r="19" spans="1:8" ht="12.75">
      <c r="A19" s="1" t="s">
        <v>54</v>
      </c>
      <c r="B19" s="3">
        <v>16</v>
      </c>
      <c r="C19" t="s">
        <v>19</v>
      </c>
      <c r="D19" t="s">
        <v>11</v>
      </c>
      <c r="E19" s="3">
        <v>19</v>
      </c>
      <c r="F19" s="3">
        <v>14</v>
      </c>
      <c r="G19" s="14">
        <f>E19+F19</f>
        <v>33</v>
      </c>
      <c r="H19" s="4">
        <v>16</v>
      </c>
    </row>
    <row r="20" spans="1:8" s="17" customFormat="1" ht="12.75">
      <c r="A20" s="1" t="s">
        <v>76</v>
      </c>
      <c r="B20" s="3">
        <v>17</v>
      </c>
      <c r="C20" t="s">
        <v>77</v>
      </c>
      <c r="D20" t="s">
        <v>11</v>
      </c>
      <c r="E20" s="3">
        <v>-126</v>
      </c>
      <c r="F20" s="3">
        <v>20</v>
      </c>
      <c r="G20" s="14">
        <f>E20+F20</f>
        <v>-106</v>
      </c>
      <c r="H20" s="4">
        <v>5</v>
      </c>
    </row>
    <row r="21" spans="1:8" s="17" customFormat="1" ht="12.75">
      <c r="A21" s="1" t="s">
        <v>32</v>
      </c>
      <c r="B21" s="3">
        <v>18</v>
      </c>
      <c r="C21" t="s">
        <v>35</v>
      </c>
      <c r="D21" t="s">
        <v>11</v>
      </c>
      <c r="E21" s="3">
        <v>44</v>
      </c>
      <c r="F21" s="3">
        <v>53</v>
      </c>
      <c r="G21" s="14">
        <f>E21+F21</f>
        <v>97</v>
      </c>
      <c r="H21" s="4">
        <v>27</v>
      </c>
    </row>
    <row r="22" spans="1:8" s="17" customFormat="1" ht="12.75">
      <c r="A22" s="1" t="s">
        <v>18</v>
      </c>
      <c r="B22" s="3">
        <v>19</v>
      </c>
      <c r="C22" t="s">
        <v>71</v>
      </c>
      <c r="D22" t="s">
        <v>11</v>
      </c>
      <c r="E22" s="3">
        <v>151</v>
      </c>
      <c r="F22" s="3">
        <v>66</v>
      </c>
      <c r="G22" s="14">
        <f>E22+F22</f>
        <v>217</v>
      </c>
      <c r="H22" s="4">
        <v>34</v>
      </c>
    </row>
    <row r="23" spans="1:8" s="17" customFormat="1" ht="12.75">
      <c r="A23" s="1" t="s">
        <v>36</v>
      </c>
      <c r="B23" s="3">
        <v>20</v>
      </c>
      <c r="C23" t="s">
        <v>29</v>
      </c>
      <c r="D23" t="s">
        <v>11</v>
      </c>
      <c r="E23" s="3">
        <v>26</v>
      </c>
      <c r="F23" s="3">
        <v>52</v>
      </c>
      <c r="G23" s="14">
        <f>E23+F23</f>
        <v>78</v>
      </c>
      <c r="H23" s="4">
        <v>25</v>
      </c>
    </row>
    <row r="24" spans="1:8" s="17" customFormat="1" ht="12.75">
      <c r="A24" s="1" t="s">
        <v>48</v>
      </c>
      <c r="B24" s="3">
        <v>21</v>
      </c>
      <c r="C24" t="s">
        <v>15</v>
      </c>
      <c r="D24" t="s">
        <v>11</v>
      </c>
      <c r="E24" s="3">
        <v>38</v>
      </c>
      <c r="F24" s="3">
        <v>4</v>
      </c>
      <c r="G24" s="14">
        <f>E24+F24</f>
        <v>42</v>
      </c>
      <c r="H24" s="4">
        <v>19</v>
      </c>
    </row>
    <row r="25" spans="1:8" s="17" customFormat="1" ht="12.75">
      <c r="A25" s="1" t="s">
        <v>12</v>
      </c>
      <c r="B25" s="3">
        <v>22</v>
      </c>
      <c r="C25" t="s">
        <v>17</v>
      </c>
      <c r="D25" t="s">
        <v>11</v>
      </c>
      <c r="E25" s="3">
        <v>197</v>
      </c>
      <c r="F25" s="3">
        <v>151</v>
      </c>
      <c r="G25" s="14">
        <f>E25+F25</f>
        <v>348</v>
      </c>
      <c r="H25" s="4">
        <v>38</v>
      </c>
    </row>
    <row r="26" spans="1:8" s="17" customFormat="1" ht="12.75">
      <c r="A26" s="1" t="s">
        <v>78</v>
      </c>
      <c r="B26" s="3">
        <v>23</v>
      </c>
      <c r="C26" t="s">
        <v>33</v>
      </c>
      <c r="D26" t="s">
        <v>11</v>
      </c>
      <c r="E26" s="3">
        <v>-165</v>
      </c>
      <c r="F26" s="3">
        <v>58</v>
      </c>
      <c r="G26" s="14">
        <f>E26+F26</f>
        <v>-107</v>
      </c>
      <c r="H26" s="4">
        <v>4</v>
      </c>
    </row>
    <row r="27" spans="1:8" s="17" customFormat="1" ht="12.75">
      <c r="A27" s="1" t="s">
        <v>74</v>
      </c>
      <c r="B27" s="3">
        <v>24</v>
      </c>
      <c r="C27" t="s">
        <v>39</v>
      </c>
      <c r="D27" t="s">
        <v>11</v>
      </c>
      <c r="E27" s="3">
        <v>-84</v>
      </c>
      <c r="F27" s="3">
        <v>21</v>
      </c>
      <c r="G27" s="14">
        <f>E27+F27</f>
        <v>-63</v>
      </c>
      <c r="H27" s="4">
        <v>6</v>
      </c>
    </row>
    <row r="28" spans="1:8" s="17" customFormat="1" ht="12.75">
      <c r="A28" s="1" t="s">
        <v>34</v>
      </c>
      <c r="B28" s="3">
        <v>25</v>
      </c>
      <c r="C28" t="s">
        <v>65</v>
      </c>
      <c r="D28" t="s">
        <v>11</v>
      </c>
      <c r="E28" s="3">
        <v>-33</v>
      </c>
      <c r="F28" s="3">
        <v>123</v>
      </c>
      <c r="G28" s="14">
        <f>E28+F28</f>
        <v>90</v>
      </c>
      <c r="H28" s="4">
        <v>26</v>
      </c>
    </row>
    <row r="29" spans="1:8" s="17" customFormat="1" ht="12.75">
      <c r="A29" s="1" t="s">
        <v>24</v>
      </c>
      <c r="B29" s="3">
        <v>26</v>
      </c>
      <c r="C29" t="s">
        <v>75</v>
      </c>
      <c r="D29" t="s">
        <v>11</v>
      </c>
      <c r="E29" s="3">
        <v>52</v>
      </c>
      <c r="F29" s="3">
        <v>95</v>
      </c>
      <c r="G29" s="14">
        <f>E29+F29</f>
        <v>147</v>
      </c>
      <c r="H29" s="4">
        <v>31</v>
      </c>
    </row>
    <row r="30" spans="1:8" s="17" customFormat="1" ht="12.75">
      <c r="A30" s="1" t="s">
        <v>26</v>
      </c>
      <c r="B30" s="3">
        <v>27</v>
      </c>
      <c r="C30" t="s">
        <v>57</v>
      </c>
      <c r="D30" t="s">
        <v>11</v>
      </c>
      <c r="E30" s="3">
        <v>77</v>
      </c>
      <c r="F30" s="3">
        <v>68</v>
      </c>
      <c r="G30" s="14">
        <f>E30+F30</f>
        <v>145</v>
      </c>
      <c r="H30" s="4">
        <v>30</v>
      </c>
    </row>
    <row r="31" spans="1:8" s="17" customFormat="1" ht="12.75">
      <c r="A31" s="1" t="s">
        <v>30</v>
      </c>
      <c r="B31" s="3">
        <v>28</v>
      </c>
      <c r="C31" t="s">
        <v>53</v>
      </c>
      <c r="D31" t="s">
        <v>11</v>
      </c>
      <c r="E31" s="3">
        <v>62</v>
      </c>
      <c r="F31" s="3">
        <v>42</v>
      </c>
      <c r="G31" s="14">
        <f>E31+F31</f>
        <v>104</v>
      </c>
      <c r="H31" s="4">
        <v>28</v>
      </c>
    </row>
    <row r="32" spans="1:8" s="17" customFormat="1" ht="12.75">
      <c r="A32" s="1" t="s">
        <v>72</v>
      </c>
      <c r="B32" s="3">
        <v>29</v>
      </c>
      <c r="C32" t="s">
        <v>69</v>
      </c>
      <c r="D32" t="s">
        <v>11</v>
      </c>
      <c r="E32" s="3">
        <v>-53</v>
      </c>
      <c r="F32" s="3">
        <v>0</v>
      </c>
      <c r="G32" s="14">
        <f>E32+F32</f>
        <v>-53</v>
      </c>
      <c r="H32" s="4">
        <v>7</v>
      </c>
    </row>
    <row r="33" spans="1:8" s="17" customFormat="1" ht="12.75">
      <c r="A33" s="1" t="s">
        <v>52</v>
      </c>
      <c r="B33" s="3">
        <v>30</v>
      </c>
      <c r="C33" t="s">
        <v>51</v>
      </c>
      <c r="D33" t="s">
        <v>11</v>
      </c>
      <c r="E33" s="3">
        <v>6</v>
      </c>
      <c r="F33" s="3">
        <v>27</v>
      </c>
      <c r="G33" s="14">
        <f>E33+F33</f>
        <v>33</v>
      </c>
      <c r="H33" s="4">
        <v>17</v>
      </c>
    </row>
    <row r="34" spans="1:8" s="17" customFormat="1" ht="12.75">
      <c r="A34" s="1" t="s">
        <v>14</v>
      </c>
      <c r="B34" s="3">
        <v>31</v>
      </c>
      <c r="C34" t="s">
        <v>61</v>
      </c>
      <c r="D34" t="s">
        <v>11</v>
      </c>
      <c r="E34" s="3">
        <v>139</v>
      </c>
      <c r="F34" s="3">
        <v>92</v>
      </c>
      <c r="G34" s="14">
        <f>E34+F34</f>
        <v>231</v>
      </c>
      <c r="H34" s="4">
        <v>36</v>
      </c>
    </row>
    <row r="35" spans="1:8" s="17" customFormat="1" ht="12.75">
      <c r="A35" s="1" t="s">
        <v>46</v>
      </c>
      <c r="B35" s="3">
        <v>32</v>
      </c>
      <c r="C35" t="s">
        <v>67</v>
      </c>
      <c r="D35" t="s">
        <v>11</v>
      </c>
      <c r="E35" s="3">
        <v>43</v>
      </c>
      <c r="F35" s="3">
        <v>2</v>
      </c>
      <c r="G35" s="14">
        <f>E35+F35</f>
        <v>45</v>
      </c>
      <c r="H35" s="4">
        <v>20</v>
      </c>
    </row>
    <row r="36" spans="1:8" s="17" customFormat="1" ht="12.75">
      <c r="A36" s="1" t="s">
        <v>44</v>
      </c>
      <c r="B36" s="3">
        <v>33</v>
      </c>
      <c r="C36" t="s">
        <v>79</v>
      </c>
      <c r="D36" t="s">
        <v>11</v>
      </c>
      <c r="E36" s="3">
        <v>-114</v>
      </c>
      <c r="F36" s="3">
        <v>160</v>
      </c>
      <c r="G36" s="14">
        <f>E36+F36</f>
        <v>46</v>
      </c>
      <c r="H36" s="4">
        <v>21</v>
      </c>
    </row>
    <row r="37" spans="1:8" s="17" customFormat="1" ht="12.75">
      <c r="A37" s="1" t="s">
        <v>20</v>
      </c>
      <c r="B37" s="3">
        <v>34</v>
      </c>
      <c r="C37" s="15" t="s">
        <v>55</v>
      </c>
      <c r="D37" t="s">
        <v>11</v>
      </c>
      <c r="E37" s="13">
        <v>136</v>
      </c>
      <c r="F37" s="3">
        <v>60</v>
      </c>
      <c r="G37" s="14">
        <f>E37+F37</f>
        <v>196</v>
      </c>
      <c r="H37" s="4">
        <v>33</v>
      </c>
    </row>
    <row r="38" spans="1:8" s="17" customFormat="1" ht="12.75">
      <c r="A38" s="1" t="s">
        <v>50</v>
      </c>
      <c r="B38" s="3">
        <v>35</v>
      </c>
      <c r="C38" s="15" t="s">
        <v>25</v>
      </c>
      <c r="D38"/>
      <c r="E38" s="13">
        <v>-19</v>
      </c>
      <c r="F38" s="3">
        <v>60</v>
      </c>
      <c r="G38" s="14">
        <f>E38+F38</f>
        <v>41</v>
      </c>
      <c r="H38" s="4">
        <v>18</v>
      </c>
    </row>
    <row r="39" spans="1:8" s="17" customFormat="1" ht="12.75">
      <c r="A39" s="1" t="s">
        <v>56</v>
      </c>
      <c r="B39" s="3">
        <v>36</v>
      </c>
      <c r="C39" t="s">
        <v>59</v>
      </c>
      <c r="D39" t="s">
        <v>11</v>
      </c>
      <c r="E39" s="3">
        <v>17</v>
      </c>
      <c r="F39" s="13">
        <v>3</v>
      </c>
      <c r="G39" s="14">
        <f>E39+F39</f>
        <v>20</v>
      </c>
      <c r="H39" s="4">
        <v>15</v>
      </c>
    </row>
    <row r="40" spans="1:8" s="17" customFormat="1" ht="12.75">
      <c r="A40" s="1" t="s">
        <v>66</v>
      </c>
      <c r="B40" s="3">
        <v>37</v>
      </c>
      <c r="C40" s="15" t="s">
        <v>13</v>
      </c>
      <c r="D40" t="s">
        <v>11</v>
      </c>
      <c r="E40" s="13">
        <v>-33</v>
      </c>
      <c r="F40" s="3">
        <v>25</v>
      </c>
      <c r="G40" s="14">
        <f>E40+F40</f>
        <v>-8</v>
      </c>
      <c r="H40" s="4">
        <v>10</v>
      </c>
    </row>
    <row r="41" spans="1:8" s="17" customFormat="1" ht="12.75">
      <c r="A41" s="1" t="s">
        <v>80</v>
      </c>
      <c r="B41" s="3">
        <v>38</v>
      </c>
      <c r="C41" s="17" t="s">
        <v>27</v>
      </c>
      <c r="D41" t="s">
        <v>11</v>
      </c>
      <c r="E41" s="3">
        <v>-180</v>
      </c>
      <c r="F41" s="3">
        <v>46</v>
      </c>
      <c r="G41" s="14">
        <f>E41+F41</f>
        <v>-134</v>
      </c>
      <c r="H41" s="4">
        <v>3</v>
      </c>
    </row>
    <row r="42" s="17" customFormat="1" ht="12.75">
      <c r="H42" s="4"/>
    </row>
    <row r="43" s="17" customFormat="1" ht="12.75">
      <c r="H43" s="4"/>
    </row>
    <row r="44" s="17" customFormat="1" ht="12.75">
      <c r="H44" s="4"/>
    </row>
    <row r="45" s="17" customFormat="1" ht="12.75">
      <c r="H45" s="4"/>
    </row>
    <row r="46" ht="12.75">
      <c r="B46" s="19" t="s">
        <v>86</v>
      </c>
    </row>
    <row r="47" ht="12.75">
      <c r="E47" s="3">
        <f>SUM(E4:E41)</f>
        <v>0</v>
      </c>
    </row>
  </sheetData>
  <printOptions horizontalCentered="1"/>
  <pageMargins left="0.5902777777777778" right="0.5902777777777778" top="1.3777777777777778" bottom="0.9840277777777778" header="0.7083333333333334" footer="0.5118055555555556"/>
  <pageSetup horizontalDpi="300" verticalDpi="300" orientation="portrait" paperSize="9"/>
  <headerFooter alignWithMargins="0">
    <oddHeader xml:space="preserve">&amp;C&amp;18www.Talon.cz
&amp;16Výsledky podzimního srazu - Motel Mýto u Rokycan
1. - 3. září 2006&amp;14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2">
      <selection activeCell="U14" sqref="U14"/>
    </sheetView>
  </sheetViews>
  <sheetFormatPr defaultColWidth="9.00390625" defaultRowHeight="12.75"/>
  <cols>
    <col min="1" max="1" width="4.625" style="23" customWidth="1"/>
    <col min="2" max="2" width="0" style="2" hidden="1" customWidth="1"/>
    <col min="3" max="3" width="0" style="0" hidden="1" customWidth="1"/>
    <col min="4" max="4" width="14.00390625" style="0" customWidth="1"/>
    <col min="5" max="5" width="0" style="1" hidden="1" customWidth="1"/>
    <col min="6" max="6" width="7.875" style="1" customWidth="1"/>
    <col min="7" max="7" width="8.875" style="3" customWidth="1"/>
    <col min="8" max="9" width="0" style="3" hidden="1" customWidth="1"/>
    <col min="10" max="10" width="0" style="24" hidden="1" customWidth="1"/>
    <col min="11" max="13" width="0" style="0" hidden="1" customWidth="1"/>
    <col min="14" max="14" width="6.875" style="0" customWidth="1"/>
    <col min="15" max="16" width="0" style="0" hidden="1" customWidth="1"/>
    <col min="17" max="17" width="6.125" style="0" customWidth="1"/>
    <col min="18" max="18" width="7.125" style="0" customWidth="1"/>
    <col min="19" max="19" width="7.375" style="0" customWidth="1"/>
    <col min="20" max="20" width="8.375" style="0" customWidth="1"/>
    <col min="21" max="21" width="7.00390625" style="0" customWidth="1"/>
    <col min="22" max="22" width="18.75390625" style="0" customWidth="1"/>
  </cols>
  <sheetData>
    <row r="1" spans="1:10" s="6" customFormat="1" ht="121.5" customHeight="1">
      <c r="A1" s="25"/>
      <c r="J1" s="26"/>
    </row>
    <row r="2" spans="1:23" s="12" customFormat="1" ht="12.75">
      <c r="A2" s="27" t="s">
        <v>1</v>
      </c>
      <c r="B2" s="9" t="s">
        <v>2</v>
      </c>
      <c r="C2" s="10" t="s">
        <v>3</v>
      </c>
      <c r="D2" s="10" t="s">
        <v>3</v>
      </c>
      <c r="E2" s="9" t="s">
        <v>4</v>
      </c>
      <c r="F2" s="9" t="s">
        <v>89</v>
      </c>
      <c r="G2" s="9" t="s">
        <v>90</v>
      </c>
      <c r="H2" s="9" t="s">
        <v>6</v>
      </c>
      <c r="I2" s="9" t="s">
        <v>7</v>
      </c>
      <c r="J2" s="11" t="s">
        <v>8</v>
      </c>
      <c r="K2" s="6" t="s">
        <v>115</v>
      </c>
      <c r="N2" s="12" t="s">
        <v>116</v>
      </c>
      <c r="O2" s="12" t="s">
        <v>117</v>
      </c>
      <c r="P2" s="12" t="s">
        <v>118</v>
      </c>
      <c r="Q2" s="12" t="s">
        <v>119</v>
      </c>
      <c r="R2" s="12" t="s">
        <v>120</v>
      </c>
      <c r="S2" s="12" t="s">
        <v>121</v>
      </c>
      <c r="T2" s="12" t="s">
        <v>122</v>
      </c>
      <c r="U2" s="12" t="s">
        <v>116</v>
      </c>
      <c r="V2" s="12" t="s">
        <v>115</v>
      </c>
      <c r="W2" s="12" t="s">
        <v>6</v>
      </c>
    </row>
    <row r="3" spans="1:23" ht="12.75">
      <c r="A3">
        <v>1</v>
      </c>
      <c r="B3" s="25" t="s">
        <v>18</v>
      </c>
      <c r="C3" s="3">
        <v>5</v>
      </c>
      <c r="D3" t="s">
        <v>19</v>
      </c>
      <c r="E3" t="s">
        <v>11</v>
      </c>
      <c r="F3" s="3">
        <v>151</v>
      </c>
      <c r="G3" s="3">
        <v>153</v>
      </c>
      <c r="H3"/>
      <c r="I3"/>
      <c r="J3" s="3"/>
      <c r="K3" s="4">
        <v>24</v>
      </c>
      <c r="L3" s="28">
        <f>F3+G3</f>
        <v>304</v>
      </c>
      <c r="M3" s="17">
        <v>7</v>
      </c>
      <c r="N3" s="28">
        <f>O3+P3</f>
        <v>237</v>
      </c>
      <c r="O3" s="17">
        <v>108</v>
      </c>
      <c r="P3" s="17">
        <v>129</v>
      </c>
      <c r="Q3" s="17">
        <v>26</v>
      </c>
      <c r="R3" s="17">
        <v>26</v>
      </c>
      <c r="S3" s="17">
        <v>26</v>
      </c>
      <c r="T3" s="28">
        <f>Q3+R3+S3</f>
        <v>78</v>
      </c>
      <c r="U3" s="28">
        <f>V3+W3</f>
        <v>310</v>
      </c>
      <c r="V3">
        <v>286</v>
      </c>
      <c r="W3">
        <v>24</v>
      </c>
    </row>
    <row r="4" spans="1:23" s="17" customFormat="1" ht="12.75">
      <c r="A4">
        <v>2</v>
      </c>
      <c r="B4" s="29">
        <v>39061</v>
      </c>
      <c r="C4" s="3">
        <v>2</v>
      </c>
      <c r="D4" t="s">
        <v>91</v>
      </c>
      <c r="E4" t="s">
        <v>11</v>
      </c>
      <c r="F4" s="3">
        <v>272</v>
      </c>
      <c r="G4" s="3">
        <v>57</v>
      </c>
      <c r="H4"/>
      <c r="I4"/>
      <c r="J4" s="3"/>
      <c r="K4" s="4">
        <v>27</v>
      </c>
      <c r="L4" s="28">
        <f>F4+G4</f>
        <v>329</v>
      </c>
      <c r="M4" s="17">
        <v>4</v>
      </c>
      <c r="N4" s="28">
        <f>O4+P4</f>
        <v>277</v>
      </c>
      <c r="O4" s="17">
        <v>145</v>
      </c>
      <c r="P4" s="17">
        <v>132</v>
      </c>
      <c r="Q4">
        <v>32</v>
      </c>
      <c r="R4" s="17">
        <v>16</v>
      </c>
      <c r="S4" s="17">
        <v>27</v>
      </c>
      <c r="T4" s="28">
        <f>Q4+R4+S4</f>
        <v>75</v>
      </c>
      <c r="U4" s="28">
        <f>V4+W4</f>
        <v>158</v>
      </c>
      <c r="V4" s="17">
        <v>129</v>
      </c>
      <c r="W4" s="17">
        <v>29</v>
      </c>
    </row>
    <row r="5" spans="1:23" s="17" customFormat="1" ht="12.75">
      <c r="A5">
        <v>3</v>
      </c>
      <c r="B5" s="30">
        <v>39053</v>
      </c>
      <c r="C5" s="3">
        <v>12</v>
      </c>
      <c r="D5" t="s">
        <v>79</v>
      </c>
      <c r="E5" t="s">
        <v>11</v>
      </c>
      <c r="F5" s="3">
        <v>227</v>
      </c>
      <c r="G5" s="3">
        <v>225</v>
      </c>
      <c r="H5"/>
      <c r="I5"/>
      <c r="J5" s="3"/>
      <c r="K5" s="4">
        <v>1</v>
      </c>
      <c r="L5" s="28">
        <f>F5+G5</f>
        <v>452</v>
      </c>
      <c r="M5">
        <v>32</v>
      </c>
      <c r="N5" s="28">
        <f>O5+P5</f>
        <v>62</v>
      </c>
      <c r="O5">
        <v>-68</v>
      </c>
      <c r="P5">
        <v>130</v>
      </c>
      <c r="Q5" s="17">
        <v>30</v>
      </c>
      <c r="R5">
        <v>32</v>
      </c>
      <c r="S5" s="17">
        <v>7</v>
      </c>
      <c r="T5" s="28">
        <f>Q5+R5+S5</f>
        <v>69</v>
      </c>
      <c r="U5" s="28">
        <f>V5+W5</f>
        <v>-430</v>
      </c>
      <c r="V5" s="17">
        <v>-537</v>
      </c>
      <c r="W5" s="17">
        <v>107</v>
      </c>
    </row>
    <row r="6" spans="1:23" s="17" customFormat="1" ht="12.75">
      <c r="A6">
        <v>4</v>
      </c>
      <c r="B6" s="25" t="s">
        <v>16</v>
      </c>
      <c r="C6" s="3">
        <v>28</v>
      </c>
      <c r="D6" t="s">
        <v>93</v>
      </c>
      <c r="E6" t="s">
        <v>11</v>
      </c>
      <c r="F6" s="3">
        <v>191</v>
      </c>
      <c r="G6" s="3">
        <v>-31</v>
      </c>
      <c r="H6"/>
      <c r="I6"/>
      <c r="J6" s="3"/>
      <c r="K6" s="4">
        <v>29</v>
      </c>
      <c r="L6" s="28">
        <f>F6+G6</f>
        <v>160</v>
      </c>
      <c r="M6" s="17">
        <v>2</v>
      </c>
      <c r="N6" s="28">
        <f>O6+P6</f>
        <v>255</v>
      </c>
      <c r="O6" s="17">
        <v>169</v>
      </c>
      <c r="P6" s="17">
        <v>86</v>
      </c>
      <c r="Q6" s="17">
        <v>27</v>
      </c>
      <c r="R6" s="17">
        <v>8</v>
      </c>
      <c r="S6" s="17">
        <v>30</v>
      </c>
      <c r="T6" s="28">
        <f>Q6+R6+S6</f>
        <v>65</v>
      </c>
      <c r="U6" s="28">
        <f>V6+W6</f>
        <v>156</v>
      </c>
      <c r="V6" s="17">
        <v>122</v>
      </c>
      <c r="W6" s="17">
        <v>34</v>
      </c>
    </row>
    <row r="7" spans="1:23" s="17" customFormat="1" ht="12.75">
      <c r="A7">
        <v>5</v>
      </c>
      <c r="B7" s="25" t="s">
        <v>22</v>
      </c>
      <c r="C7" s="3">
        <v>1</v>
      </c>
      <c r="D7" t="s">
        <v>95</v>
      </c>
      <c r="E7" t="s">
        <v>11</v>
      </c>
      <c r="F7" s="3">
        <v>125</v>
      </c>
      <c r="G7" s="3">
        <v>191</v>
      </c>
      <c r="H7"/>
      <c r="I7"/>
      <c r="J7" s="21"/>
      <c r="K7" s="4">
        <v>23</v>
      </c>
      <c r="L7" s="28">
        <f>F7+G7</f>
        <v>316</v>
      </c>
      <c r="M7" s="17">
        <v>8</v>
      </c>
      <c r="N7" s="28">
        <f>O7+P7</f>
        <v>-13</v>
      </c>
      <c r="O7" s="17">
        <v>-30</v>
      </c>
      <c r="P7" s="17">
        <v>17</v>
      </c>
      <c r="Q7" s="17">
        <v>24</v>
      </c>
      <c r="R7" s="17">
        <v>28</v>
      </c>
      <c r="S7" s="17">
        <v>10</v>
      </c>
      <c r="T7" s="28">
        <f>Q7+R7+S7</f>
        <v>62</v>
      </c>
      <c r="U7" s="28">
        <f>V7+W7</f>
        <v>11</v>
      </c>
      <c r="V7" s="17">
        <v>10</v>
      </c>
      <c r="W7" s="17">
        <v>1</v>
      </c>
    </row>
    <row r="8" spans="1:23" s="17" customFormat="1" ht="12.75">
      <c r="A8">
        <v>6</v>
      </c>
      <c r="B8" s="25" t="s">
        <v>30</v>
      </c>
      <c r="C8" s="3">
        <v>23</v>
      </c>
      <c r="D8" t="s">
        <v>99</v>
      </c>
      <c r="E8" t="s">
        <v>11</v>
      </c>
      <c r="F8" s="3">
        <v>81</v>
      </c>
      <c r="G8" s="3">
        <v>120</v>
      </c>
      <c r="H8"/>
      <c r="I8"/>
      <c r="J8" s="3"/>
      <c r="K8" s="4">
        <v>11</v>
      </c>
      <c r="L8" s="28">
        <f>F8+G8</f>
        <v>201</v>
      </c>
      <c r="M8" s="17">
        <v>20</v>
      </c>
      <c r="N8" s="28">
        <f>O8+P8</f>
        <v>38</v>
      </c>
      <c r="O8" s="17">
        <v>7</v>
      </c>
      <c r="P8" s="17">
        <v>31</v>
      </c>
      <c r="Q8" s="17">
        <v>20</v>
      </c>
      <c r="R8" s="17">
        <v>25</v>
      </c>
      <c r="S8" s="17">
        <v>16</v>
      </c>
      <c r="T8" s="28">
        <f>Q8+R8+S8</f>
        <v>61</v>
      </c>
      <c r="U8" s="28">
        <f>V8+W8</f>
        <v>-19</v>
      </c>
      <c r="V8" s="17">
        <v>-29</v>
      </c>
      <c r="W8" s="17">
        <v>10</v>
      </c>
    </row>
    <row r="9" spans="1:23" s="17" customFormat="1" ht="12.75">
      <c r="A9">
        <v>7</v>
      </c>
      <c r="B9" s="25" t="s">
        <v>14</v>
      </c>
      <c r="C9" s="3">
        <v>13</v>
      </c>
      <c r="D9" t="s">
        <v>92</v>
      </c>
      <c r="E9" t="s">
        <v>11</v>
      </c>
      <c r="F9" s="3">
        <v>199</v>
      </c>
      <c r="G9" s="3">
        <v>1</v>
      </c>
      <c r="H9"/>
      <c r="I9"/>
      <c r="J9" s="3"/>
      <c r="K9" s="4">
        <v>5</v>
      </c>
      <c r="L9" s="28">
        <f>F9+G9</f>
        <v>200</v>
      </c>
      <c r="M9" s="17">
        <v>26</v>
      </c>
      <c r="N9" s="28">
        <f>O9+P9</f>
        <v>119</v>
      </c>
      <c r="O9" s="17">
        <v>58</v>
      </c>
      <c r="P9" s="17">
        <v>61</v>
      </c>
      <c r="Q9" s="17">
        <v>28</v>
      </c>
      <c r="R9" s="17">
        <v>10</v>
      </c>
      <c r="S9" s="17">
        <v>23</v>
      </c>
      <c r="T9" s="28">
        <f>Q9+R9+S9</f>
        <v>61</v>
      </c>
      <c r="U9" s="28">
        <f>V9+W9</f>
        <v>53</v>
      </c>
      <c r="V9" s="17">
        <v>24</v>
      </c>
      <c r="W9" s="17">
        <v>29</v>
      </c>
    </row>
    <row r="10" spans="1:23" s="17" customFormat="1" ht="12.75">
      <c r="A10">
        <v>8</v>
      </c>
      <c r="B10" s="25" t="s">
        <v>48</v>
      </c>
      <c r="C10" s="3">
        <v>17</v>
      </c>
      <c r="D10" t="s">
        <v>107</v>
      </c>
      <c r="E10" t="s">
        <v>11</v>
      </c>
      <c r="F10" s="3">
        <v>22</v>
      </c>
      <c r="G10" s="3">
        <v>118</v>
      </c>
      <c r="H10"/>
      <c r="I10"/>
      <c r="J10" s="3"/>
      <c r="K10" s="4">
        <v>8</v>
      </c>
      <c r="L10" s="28">
        <f>F10+G10</f>
        <v>140</v>
      </c>
      <c r="M10" s="17">
        <v>23</v>
      </c>
      <c r="N10" s="28">
        <f>O10+P10</f>
        <v>178</v>
      </c>
      <c r="O10" s="17">
        <v>87</v>
      </c>
      <c r="P10" s="17">
        <v>91</v>
      </c>
      <c r="Q10" s="17">
        <v>11</v>
      </c>
      <c r="R10" s="17">
        <v>24</v>
      </c>
      <c r="S10" s="17">
        <v>25</v>
      </c>
      <c r="T10" s="28">
        <f>Q10+R10+S10</f>
        <v>60</v>
      </c>
      <c r="U10" s="28">
        <f>V10+W10</f>
        <v>59</v>
      </c>
      <c r="V10" s="17">
        <v>-5</v>
      </c>
      <c r="W10" s="17">
        <v>64</v>
      </c>
    </row>
    <row r="11" spans="1:21" s="17" customFormat="1" ht="12.75">
      <c r="A11">
        <v>9</v>
      </c>
      <c r="B11" s="25" t="s">
        <v>44</v>
      </c>
      <c r="C11" s="3">
        <v>10</v>
      </c>
      <c r="D11" t="s">
        <v>105</v>
      </c>
      <c r="E11" t="s">
        <v>11</v>
      </c>
      <c r="F11" s="3">
        <v>37</v>
      </c>
      <c r="G11" s="3">
        <v>40</v>
      </c>
      <c r="H11"/>
      <c r="I11"/>
      <c r="J11" s="3"/>
      <c r="K11" s="4">
        <v>18</v>
      </c>
      <c r="L11" s="28">
        <f>F11+G11</f>
        <v>77</v>
      </c>
      <c r="M11" s="17">
        <v>13</v>
      </c>
      <c r="N11" s="28">
        <f>O11+P11</f>
        <v>269</v>
      </c>
      <c r="O11" s="17">
        <v>190</v>
      </c>
      <c r="P11" s="17">
        <v>79</v>
      </c>
      <c r="Q11" s="17">
        <v>13</v>
      </c>
      <c r="R11" s="17">
        <v>15</v>
      </c>
      <c r="S11" s="17">
        <v>32</v>
      </c>
      <c r="T11" s="28">
        <f>Q11+R11+S11</f>
        <v>60</v>
      </c>
      <c r="U11" s="28">
        <f>V11+W11</f>
        <v>0</v>
      </c>
    </row>
    <row r="12" spans="1:21" s="17" customFormat="1" ht="12.75">
      <c r="A12">
        <v>10</v>
      </c>
      <c r="B12" s="25" t="s">
        <v>32</v>
      </c>
      <c r="C12" s="3">
        <v>30</v>
      </c>
      <c r="D12" t="s">
        <v>100</v>
      </c>
      <c r="E12" t="s">
        <v>11</v>
      </c>
      <c r="F12" s="3">
        <v>75</v>
      </c>
      <c r="G12" s="3">
        <v>72</v>
      </c>
      <c r="H12"/>
      <c r="I12"/>
      <c r="J12" s="3"/>
      <c r="K12" s="4">
        <v>26</v>
      </c>
      <c r="L12" s="28">
        <f>F12+G12</f>
        <v>147</v>
      </c>
      <c r="M12" s="17">
        <v>5</v>
      </c>
      <c r="N12" s="28">
        <f>O12+P12</f>
        <v>22</v>
      </c>
      <c r="O12" s="17">
        <v>17</v>
      </c>
      <c r="P12" s="17">
        <v>5</v>
      </c>
      <c r="Q12" s="17">
        <v>19</v>
      </c>
      <c r="R12" s="17">
        <v>20</v>
      </c>
      <c r="S12" s="17">
        <v>20</v>
      </c>
      <c r="T12" s="28">
        <f>Q12+R12+S12</f>
        <v>59</v>
      </c>
      <c r="U12" s="28">
        <f>V12+W12</f>
        <v>0</v>
      </c>
    </row>
    <row r="13" spans="1:21" s="17" customFormat="1" ht="12.75">
      <c r="A13">
        <v>11</v>
      </c>
      <c r="B13" s="25" t="s">
        <v>42</v>
      </c>
      <c r="C13" s="3">
        <v>25</v>
      </c>
      <c r="D13" t="s">
        <v>104</v>
      </c>
      <c r="E13" t="s">
        <v>11</v>
      </c>
      <c r="F13" s="3">
        <v>43</v>
      </c>
      <c r="G13" s="3">
        <v>73</v>
      </c>
      <c r="H13"/>
      <c r="I13"/>
      <c r="J13" s="3"/>
      <c r="K13" s="4">
        <v>28</v>
      </c>
      <c r="L13" s="28">
        <f>F13+G13</f>
        <v>116</v>
      </c>
      <c r="M13" s="17">
        <v>3</v>
      </c>
      <c r="N13" s="28">
        <f>O13+P13</f>
        <v>52</v>
      </c>
      <c r="O13">
        <v>43</v>
      </c>
      <c r="P13">
        <v>9</v>
      </c>
      <c r="Q13" s="17">
        <v>14</v>
      </c>
      <c r="R13" s="17">
        <v>21</v>
      </c>
      <c r="S13" s="17">
        <v>22</v>
      </c>
      <c r="T13" s="28">
        <f>Q13+R13+S13</f>
        <v>57</v>
      </c>
      <c r="U13" s="28">
        <f>V13+W13</f>
        <v>0</v>
      </c>
    </row>
    <row r="14" spans="1:21" s="17" customFormat="1" ht="12.75">
      <c r="A14">
        <v>12</v>
      </c>
      <c r="B14" s="25" t="s">
        <v>24</v>
      </c>
      <c r="C14" s="3">
        <v>18</v>
      </c>
      <c r="D14" t="s">
        <v>96</v>
      </c>
      <c r="E14" t="s">
        <v>11</v>
      </c>
      <c r="F14" s="3">
        <v>113</v>
      </c>
      <c r="G14" s="3">
        <v>28</v>
      </c>
      <c r="H14"/>
      <c r="I14"/>
      <c r="J14" s="3"/>
      <c r="K14" s="4">
        <v>30</v>
      </c>
      <c r="L14" s="28">
        <f>F14+G14</f>
        <v>141</v>
      </c>
      <c r="M14" s="17">
        <v>1</v>
      </c>
      <c r="N14" s="28">
        <f>O14+P14</f>
        <v>43</v>
      </c>
      <c r="O14" s="17">
        <v>26</v>
      </c>
      <c r="P14" s="17">
        <v>17</v>
      </c>
      <c r="Q14" s="17">
        <v>23</v>
      </c>
      <c r="R14" s="17">
        <v>13</v>
      </c>
      <c r="S14" s="17">
        <v>21</v>
      </c>
      <c r="T14" s="28">
        <f>Q14+R14+S14</f>
        <v>57</v>
      </c>
      <c r="U14" s="28">
        <f>V14+W14</f>
        <v>0</v>
      </c>
    </row>
    <row r="15" spans="1:21" s="17" customFormat="1" ht="12.75">
      <c r="A15">
        <v>13</v>
      </c>
      <c r="B15" s="25" t="s">
        <v>56</v>
      </c>
      <c r="C15" s="3">
        <v>19</v>
      </c>
      <c r="D15" t="s">
        <v>110</v>
      </c>
      <c r="E15" t="s">
        <v>11</v>
      </c>
      <c r="F15" s="3">
        <v>-44</v>
      </c>
      <c r="G15" s="3">
        <v>62</v>
      </c>
      <c r="H15"/>
      <c r="I15"/>
      <c r="J15" s="3"/>
      <c r="K15" s="4">
        <v>7</v>
      </c>
      <c r="L15" s="28">
        <f>F15+G15</f>
        <v>18</v>
      </c>
      <c r="M15" s="17">
        <v>24</v>
      </c>
      <c r="N15" s="28">
        <f>O15+P15</f>
        <v>189</v>
      </c>
      <c r="O15" s="17">
        <v>168</v>
      </c>
      <c r="P15" s="17">
        <v>21</v>
      </c>
      <c r="Q15" s="17">
        <v>7</v>
      </c>
      <c r="R15" s="17">
        <v>18</v>
      </c>
      <c r="S15" s="17">
        <v>28</v>
      </c>
      <c r="T15" s="28">
        <f>Q15+R15+S15</f>
        <v>53</v>
      </c>
      <c r="U15" s="28">
        <f>V15+W15</f>
        <v>0</v>
      </c>
    </row>
    <row r="16" spans="1:21" s="17" customFormat="1" ht="12.75">
      <c r="A16">
        <v>14</v>
      </c>
      <c r="B16" s="25" t="s">
        <v>34</v>
      </c>
      <c r="C16" s="3">
        <v>9</v>
      </c>
      <c r="D16" t="s">
        <v>101</v>
      </c>
      <c r="E16" t="s">
        <v>11</v>
      </c>
      <c r="F16" s="3">
        <v>69</v>
      </c>
      <c r="G16" s="3">
        <v>218</v>
      </c>
      <c r="H16"/>
      <c r="I16"/>
      <c r="J16" s="3"/>
      <c r="K16" s="4">
        <v>19</v>
      </c>
      <c r="L16" s="28">
        <f>F16+G16</f>
        <v>287</v>
      </c>
      <c r="M16" s="17">
        <v>12</v>
      </c>
      <c r="N16" s="28">
        <f>O16+P16</f>
        <v>-108</v>
      </c>
      <c r="O16" s="17">
        <v>-140</v>
      </c>
      <c r="P16" s="17">
        <v>32</v>
      </c>
      <c r="Q16" s="17">
        <v>18</v>
      </c>
      <c r="R16" s="17">
        <v>30</v>
      </c>
      <c r="S16" s="17">
        <v>3</v>
      </c>
      <c r="T16" s="28">
        <f>Q16+R16+S16</f>
        <v>51</v>
      </c>
      <c r="U16" s="28">
        <f>V16+W16</f>
        <v>0</v>
      </c>
    </row>
    <row r="17" spans="1:21" ht="12.75">
      <c r="A17">
        <v>15</v>
      </c>
      <c r="B17" s="25" t="s">
        <v>50</v>
      </c>
      <c r="C17" s="3">
        <v>29</v>
      </c>
      <c r="D17" t="s">
        <v>10</v>
      </c>
      <c r="E17" t="s">
        <v>11</v>
      </c>
      <c r="F17" s="3">
        <v>19</v>
      </c>
      <c r="G17" s="3">
        <v>115</v>
      </c>
      <c r="H17"/>
      <c r="I17"/>
      <c r="J17" s="3"/>
      <c r="K17" s="4">
        <v>17</v>
      </c>
      <c r="L17" s="28">
        <f>F17+G17</f>
        <v>134</v>
      </c>
      <c r="M17" s="17">
        <v>14</v>
      </c>
      <c r="N17" s="28">
        <f>O17+P17</f>
        <v>70</v>
      </c>
      <c r="O17" s="17">
        <v>9</v>
      </c>
      <c r="P17" s="17">
        <v>61</v>
      </c>
      <c r="Q17" s="17">
        <v>10</v>
      </c>
      <c r="R17" s="17">
        <v>23</v>
      </c>
      <c r="S17" s="17">
        <v>17</v>
      </c>
      <c r="T17" s="28">
        <f>Q17+R17+S17</f>
        <v>50</v>
      </c>
      <c r="U17" s="28">
        <f>V17+W17</f>
        <v>0</v>
      </c>
    </row>
    <row r="18" spans="1:21" s="17" customFormat="1" ht="12.75">
      <c r="A18">
        <v>16</v>
      </c>
      <c r="B18" s="25" t="s">
        <v>26</v>
      </c>
      <c r="C18" s="3">
        <v>31</v>
      </c>
      <c r="D18" t="s">
        <v>97</v>
      </c>
      <c r="E18" t="s">
        <v>11</v>
      </c>
      <c r="F18" s="3">
        <v>105</v>
      </c>
      <c r="G18" s="3">
        <v>25</v>
      </c>
      <c r="H18"/>
      <c r="I18"/>
      <c r="J18" s="3"/>
      <c r="K18" s="4">
        <v>13</v>
      </c>
      <c r="L18" s="28">
        <f>F18+G18</f>
        <v>130</v>
      </c>
      <c r="M18" s="17">
        <v>18</v>
      </c>
      <c r="N18" s="28">
        <f>O18+P18</f>
        <v>32</v>
      </c>
      <c r="O18" s="17">
        <v>-3</v>
      </c>
      <c r="P18" s="17">
        <v>35</v>
      </c>
      <c r="Q18" s="17">
        <v>22</v>
      </c>
      <c r="R18" s="17">
        <v>11</v>
      </c>
      <c r="S18" s="17">
        <v>14</v>
      </c>
      <c r="T18" s="28">
        <f>Q18+R18+S18</f>
        <v>47</v>
      </c>
      <c r="U18" s="28">
        <f>V18+W18</f>
        <v>0</v>
      </c>
    </row>
    <row r="19" spans="1:21" s="17" customFormat="1" ht="12.75">
      <c r="A19">
        <v>17</v>
      </c>
      <c r="B19" s="25" t="s">
        <v>38</v>
      </c>
      <c r="C19" s="3">
        <v>26</v>
      </c>
      <c r="D19" t="s">
        <v>103</v>
      </c>
      <c r="E19" t="s">
        <v>11</v>
      </c>
      <c r="F19" s="3">
        <v>64</v>
      </c>
      <c r="G19" s="3">
        <v>31</v>
      </c>
      <c r="H19"/>
      <c r="I19"/>
      <c r="J19" s="3"/>
      <c r="K19" s="4">
        <v>4</v>
      </c>
      <c r="L19" s="28">
        <f>F19+G19</f>
        <v>95</v>
      </c>
      <c r="M19" s="17">
        <v>27</v>
      </c>
      <c r="N19" s="28">
        <f>O19+P19</f>
        <v>4</v>
      </c>
      <c r="O19" s="17">
        <v>-14</v>
      </c>
      <c r="P19" s="17">
        <v>18</v>
      </c>
      <c r="Q19" s="17">
        <v>16</v>
      </c>
      <c r="R19" s="17">
        <v>14</v>
      </c>
      <c r="S19" s="17">
        <v>12</v>
      </c>
      <c r="T19" s="28">
        <f>Q19+R19+S19</f>
        <v>42</v>
      </c>
      <c r="U19" s="28">
        <f>V19+W19</f>
        <v>0</v>
      </c>
    </row>
    <row r="20" spans="1:21" s="17" customFormat="1" ht="12.75">
      <c r="A20">
        <v>18</v>
      </c>
      <c r="B20" s="25" t="s">
        <v>20</v>
      </c>
      <c r="C20" s="3">
        <v>24</v>
      </c>
      <c r="D20" t="s">
        <v>94</v>
      </c>
      <c r="E20" t="s">
        <v>11</v>
      </c>
      <c r="F20" s="3">
        <v>129</v>
      </c>
      <c r="G20" s="3">
        <v>27</v>
      </c>
      <c r="H20"/>
      <c r="I20"/>
      <c r="J20" s="3"/>
      <c r="K20" s="4">
        <v>25</v>
      </c>
      <c r="L20" s="28">
        <f>F20+G20</f>
        <v>156</v>
      </c>
      <c r="M20" s="17">
        <v>6</v>
      </c>
      <c r="N20" s="28">
        <f>O20+P20</f>
        <v>-188</v>
      </c>
      <c r="O20" s="17">
        <v>-188</v>
      </c>
      <c r="P20" s="17">
        <v>0</v>
      </c>
      <c r="Q20" s="17">
        <v>25</v>
      </c>
      <c r="R20" s="17">
        <v>12</v>
      </c>
      <c r="S20" s="17">
        <v>2</v>
      </c>
      <c r="T20" s="28">
        <f>Q20+R20+S20</f>
        <v>39</v>
      </c>
      <c r="U20" s="28">
        <f>V20+W20</f>
        <v>0</v>
      </c>
    </row>
    <row r="21" spans="1:21" s="17" customFormat="1" ht="12.75">
      <c r="A21">
        <v>19</v>
      </c>
      <c r="B21" s="25" t="s">
        <v>40</v>
      </c>
      <c r="C21" s="3">
        <v>7</v>
      </c>
      <c r="D21" t="s">
        <v>69</v>
      </c>
      <c r="E21" t="s">
        <v>11</v>
      </c>
      <c r="F21" s="3">
        <v>59</v>
      </c>
      <c r="G21" s="3">
        <v>-41</v>
      </c>
      <c r="H21"/>
      <c r="I21"/>
      <c r="J21" s="3"/>
      <c r="K21" s="4">
        <v>12</v>
      </c>
      <c r="L21" s="28">
        <f>F21+G21</f>
        <v>18</v>
      </c>
      <c r="M21" s="17">
        <v>19</v>
      </c>
      <c r="N21" s="28">
        <f>O21+P21</f>
        <v>33</v>
      </c>
      <c r="O21" s="17">
        <v>12</v>
      </c>
      <c r="P21" s="17">
        <v>21</v>
      </c>
      <c r="Q21" s="17">
        <v>15</v>
      </c>
      <c r="R21" s="17">
        <v>4</v>
      </c>
      <c r="S21" s="17">
        <v>19</v>
      </c>
      <c r="T21" s="28">
        <f>Q21+R21+S21</f>
        <v>38</v>
      </c>
      <c r="U21" s="28">
        <f>V21+W21</f>
        <v>0</v>
      </c>
    </row>
    <row r="22" spans="1:23" s="17" customFormat="1" ht="12.75">
      <c r="A22">
        <v>20</v>
      </c>
      <c r="B22" s="25" t="s">
        <v>54</v>
      </c>
      <c r="C22" s="3">
        <v>8</v>
      </c>
      <c r="D22" t="s">
        <v>109</v>
      </c>
      <c r="E22" t="s">
        <v>11</v>
      </c>
      <c r="F22" s="3">
        <v>-11</v>
      </c>
      <c r="G22" s="3">
        <v>86</v>
      </c>
      <c r="H22"/>
      <c r="I22"/>
      <c r="J22" s="3"/>
      <c r="K22" s="4">
        <v>2</v>
      </c>
      <c r="L22" s="28">
        <f>F22+G22</f>
        <v>75</v>
      </c>
      <c r="M22" s="17">
        <v>30</v>
      </c>
      <c r="N22" s="28">
        <f>O22+P22</f>
        <v>-88</v>
      </c>
      <c r="O22" s="17">
        <v>-90</v>
      </c>
      <c r="P22" s="17">
        <v>2</v>
      </c>
      <c r="Q22" s="17">
        <v>8</v>
      </c>
      <c r="R22" s="17">
        <v>22</v>
      </c>
      <c r="S22" s="17">
        <v>5</v>
      </c>
      <c r="T22" s="28">
        <f>Q22+R22+S22</f>
        <v>35</v>
      </c>
      <c r="U22" s="28">
        <f>V22+W22</f>
        <v>133</v>
      </c>
      <c r="V22" s="17">
        <v>119</v>
      </c>
      <c r="W22" s="17">
        <v>14</v>
      </c>
    </row>
    <row r="23" spans="1:23" s="17" customFormat="1" ht="12.75">
      <c r="A23">
        <v>21</v>
      </c>
      <c r="B23" s="25" t="s">
        <v>60</v>
      </c>
      <c r="C23" s="3">
        <v>14</v>
      </c>
      <c r="D23" t="s">
        <v>59</v>
      </c>
      <c r="E23" t="s">
        <v>11</v>
      </c>
      <c r="F23" s="3">
        <v>-56</v>
      </c>
      <c r="G23" s="3">
        <v>57</v>
      </c>
      <c r="H23"/>
      <c r="I23"/>
      <c r="J23" s="3"/>
      <c r="K23" s="4">
        <v>21</v>
      </c>
      <c r="L23" s="28">
        <f>F23+G23</f>
        <v>1</v>
      </c>
      <c r="M23" s="17">
        <v>10</v>
      </c>
      <c r="N23" s="28">
        <f>O23+P23</f>
        <v>-13</v>
      </c>
      <c r="O23" s="17">
        <v>-14</v>
      </c>
      <c r="P23" s="17">
        <v>1</v>
      </c>
      <c r="Q23" s="17">
        <v>5</v>
      </c>
      <c r="R23" s="17">
        <v>17</v>
      </c>
      <c r="S23" s="17">
        <v>13</v>
      </c>
      <c r="T23" s="28">
        <f>Q23+R23+S23</f>
        <v>35</v>
      </c>
      <c r="U23" s="28">
        <f>V23+W23</f>
        <v>163</v>
      </c>
      <c r="V23" s="17">
        <v>88</v>
      </c>
      <c r="W23" s="17">
        <v>75</v>
      </c>
    </row>
    <row r="24" spans="1:23" s="17" customFormat="1" ht="12.75">
      <c r="A24">
        <v>22</v>
      </c>
      <c r="B24" s="25" t="s">
        <v>28</v>
      </c>
      <c r="C24" s="3">
        <v>16</v>
      </c>
      <c r="D24" t="s">
        <v>98</v>
      </c>
      <c r="E24" t="s">
        <v>11</v>
      </c>
      <c r="F24" s="3">
        <v>88</v>
      </c>
      <c r="G24" s="3">
        <v>-160</v>
      </c>
      <c r="H24"/>
      <c r="I24"/>
      <c r="J24" s="3"/>
      <c r="K24" s="4">
        <v>20</v>
      </c>
      <c r="L24" s="28">
        <f>F24+G24</f>
        <v>-72</v>
      </c>
      <c r="M24" s="17">
        <v>11</v>
      </c>
      <c r="N24" s="28">
        <f>O24+P24</f>
        <v>15</v>
      </c>
      <c r="O24" s="17">
        <v>-39</v>
      </c>
      <c r="P24" s="17">
        <v>54</v>
      </c>
      <c r="Q24" s="17">
        <v>21</v>
      </c>
      <c r="R24" s="17">
        <v>2</v>
      </c>
      <c r="S24" s="17">
        <v>9</v>
      </c>
      <c r="T24" s="28">
        <f>Q24+R24+S24</f>
        <v>32</v>
      </c>
      <c r="U24" s="28">
        <f>V24+W24</f>
        <v>23</v>
      </c>
      <c r="V24" s="17">
        <v>10</v>
      </c>
      <c r="W24" s="17">
        <v>13</v>
      </c>
    </row>
    <row r="25" spans="1:23" s="17" customFormat="1" ht="12.75">
      <c r="A25">
        <v>23</v>
      </c>
      <c r="B25" s="25" t="s">
        <v>36</v>
      </c>
      <c r="C25" s="3">
        <v>22</v>
      </c>
      <c r="D25" t="s">
        <v>102</v>
      </c>
      <c r="E25" t="s">
        <v>11</v>
      </c>
      <c r="F25" s="3">
        <v>67</v>
      </c>
      <c r="G25" s="3">
        <v>-39</v>
      </c>
      <c r="H25"/>
      <c r="I25"/>
      <c r="J25" s="3"/>
      <c r="K25" s="4">
        <v>22</v>
      </c>
      <c r="L25" s="28">
        <f>F25+G25</f>
        <v>28</v>
      </c>
      <c r="M25" s="17">
        <v>9</v>
      </c>
      <c r="N25" s="28">
        <f>O25+P25</f>
        <v>-44</v>
      </c>
      <c r="O25" s="17">
        <v>-54</v>
      </c>
      <c r="P25" s="17">
        <v>10</v>
      </c>
      <c r="Q25" s="17">
        <v>17</v>
      </c>
      <c r="R25" s="17">
        <v>5</v>
      </c>
      <c r="S25" s="17">
        <v>8</v>
      </c>
      <c r="T25" s="28">
        <f>Q25+R25+S25</f>
        <v>30</v>
      </c>
      <c r="U25" s="28">
        <f>V25+W25</f>
        <v>-39</v>
      </c>
      <c r="V25" s="17">
        <v>-43</v>
      </c>
      <c r="W25" s="17">
        <v>4</v>
      </c>
    </row>
    <row r="26" spans="1:23" s="17" customFormat="1" ht="12.75">
      <c r="A26">
        <v>24</v>
      </c>
      <c r="B26" s="25" t="s">
        <v>66</v>
      </c>
      <c r="C26" s="3">
        <v>11</v>
      </c>
      <c r="D26" t="s">
        <v>77</v>
      </c>
      <c r="E26" t="s">
        <v>11</v>
      </c>
      <c r="F26" s="3">
        <v>-135</v>
      </c>
      <c r="G26" s="3">
        <v>-159</v>
      </c>
      <c r="H26"/>
      <c r="I26"/>
      <c r="J26" s="3"/>
      <c r="K26" s="4">
        <v>6</v>
      </c>
      <c r="L26" s="28">
        <f>F26+G26</f>
        <v>-294</v>
      </c>
      <c r="M26" s="17">
        <v>25</v>
      </c>
      <c r="N26" s="28">
        <f>O26+P26</f>
        <v>150</v>
      </c>
      <c r="O26" s="17">
        <v>81</v>
      </c>
      <c r="P26" s="17">
        <v>69</v>
      </c>
      <c r="Q26" s="17">
        <v>2</v>
      </c>
      <c r="R26" s="17">
        <v>3</v>
      </c>
      <c r="S26" s="17">
        <v>24</v>
      </c>
      <c r="T26" s="28">
        <f>Q26+R26+S26</f>
        <v>29</v>
      </c>
      <c r="U26" s="28">
        <f>V26+W26</f>
        <v>-113</v>
      </c>
      <c r="V26" s="17">
        <v>-214</v>
      </c>
      <c r="W26" s="17">
        <v>101</v>
      </c>
    </row>
    <row r="27" spans="1:23" s="17" customFormat="1" ht="12.75">
      <c r="A27">
        <v>25</v>
      </c>
      <c r="B27" s="25" t="s">
        <v>68</v>
      </c>
      <c r="C27" s="3">
        <v>3</v>
      </c>
      <c r="D27" t="s">
        <v>21</v>
      </c>
      <c r="E27" t="s">
        <v>11</v>
      </c>
      <c r="F27" s="3">
        <v>-172</v>
      </c>
      <c r="G27" s="3">
        <v>162</v>
      </c>
      <c r="H27"/>
      <c r="I27"/>
      <c r="J27" s="3"/>
      <c r="K27" s="4">
        <v>9</v>
      </c>
      <c r="L27" s="28">
        <f>F27+G27</f>
        <v>-10</v>
      </c>
      <c r="M27" s="17">
        <v>22</v>
      </c>
      <c r="N27" s="28">
        <f>O27+P27</f>
        <v>-278</v>
      </c>
      <c r="O27" s="17">
        <v>-276</v>
      </c>
      <c r="P27" s="17">
        <v>-2</v>
      </c>
      <c r="Q27" s="17">
        <v>1</v>
      </c>
      <c r="R27" s="17">
        <v>27</v>
      </c>
      <c r="S27" s="17">
        <v>1</v>
      </c>
      <c r="T27" s="28">
        <f>Q27+R27+S27</f>
        <v>29</v>
      </c>
      <c r="U27" s="28">
        <f>V27+W27</f>
        <v>18</v>
      </c>
      <c r="V27" s="17">
        <v>-55</v>
      </c>
      <c r="W27" s="17">
        <v>73</v>
      </c>
    </row>
    <row r="28" spans="1:21" s="17" customFormat="1" ht="12.75">
      <c r="A28">
        <v>26</v>
      </c>
      <c r="B28" s="25" t="s">
        <v>62</v>
      </c>
      <c r="C28" s="3">
        <v>21</v>
      </c>
      <c r="D28" t="s">
        <v>71</v>
      </c>
      <c r="E28" t="s">
        <v>11</v>
      </c>
      <c r="F28" s="3">
        <v>-108</v>
      </c>
      <c r="G28" s="3">
        <v>70</v>
      </c>
      <c r="H28"/>
      <c r="I28"/>
      <c r="J28" s="3"/>
      <c r="K28" s="4">
        <v>14</v>
      </c>
      <c r="L28" s="28">
        <f>F28+G28</f>
        <v>-38</v>
      </c>
      <c r="M28" s="17">
        <v>17</v>
      </c>
      <c r="N28" s="28">
        <f>O28+P28</f>
        <v>-26</v>
      </c>
      <c r="O28" s="17">
        <v>-70</v>
      </c>
      <c r="P28" s="17">
        <v>44</v>
      </c>
      <c r="Q28" s="17">
        <v>4</v>
      </c>
      <c r="R28" s="17">
        <v>19</v>
      </c>
      <c r="S28" s="17">
        <v>6</v>
      </c>
      <c r="T28" s="28">
        <f>Q28+R28+S28</f>
        <v>29</v>
      </c>
      <c r="U28" s="28">
        <f>V28+W28</f>
        <v>0</v>
      </c>
    </row>
    <row r="29" spans="1:23" s="17" customFormat="1" ht="12.75">
      <c r="A29">
        <v>27</v>
      </c>
      <c r="B29" s="25" t="s">
        <v>64</v>
      </c>
      <c r="C29" s="3">
        <v>4</v>
      </c>
      <c r="D29" t="s">
        <v>85</v>
      </c>
      <c r="E29" t="s">
        <v>11</v>
      </c>
      <c r="F29" s="3">
        <v>-115</v>
      </c>
      <c r="G29" s="3">
        <v>0</v>
      </c>
      <c r="H29"/>
      <c r="I29"/>
      <c r="J29" s="3"/>
      <c r="K29" s="4">
        <v>15</v>
      </c>
      <c r="L29" s="28">
        <f>F29+G29</f>
        <v>-115</v>
      </c>
      <c r="M29" s="17">
        <v>16</v>
      </c>
      <c r="N29" s="28">
        <f>O29+P29</f>
        <v>0</v>
      </c>
      <c r="O29" s="17">
        <v>0</v>
      </c>
      <c r="P29" s="17">
        <v>0</v>
      </c>
      <c r="Q29" s="17">
        <v>3</v>
      </c>
      <c r="R29" s="17">
        <v>9</v>
      </c>
      <c r="S29" s="17">
        <v>15</v>
      </c>
      <c r="T29" s="28">
        <f>Q29+R29+S29</f>
        <v>27</v>
      </c>
      <c r="U29" s="28">
        <f>V29+W29</f>
        <v>133</v>
      </c>
      <c r="V29" s="17">
        <v>95</v>
      </c>
      <c r="W29" s="17">
        <v>38</v>
      </c>
    </row>
    <row r="30" spans="1:21" s="17" customFormat="1" ht="12.75">
      <c r="A30">
        <v>28</v>
      </c>
      <c r="B30" s="25" t="s">
        <v>52</v>
      </c>
      <c r="C30" s="3">
        <v>6</v>
      </c>
      <c r="D30" t="s">
        <v>108</v>
      </c>
      <c r="E30" t="s">
        <v>11</v>
      </c>
      <c r="F30" s="3">
        <v>-10</v>
      </c>
      <c r="G30" s="3">
        <v>-38</v>
      </c>
      <c r="H30"/>
      <c r="I30"/>
      <c r="J30" s="3"/>
      <c r="K30" s="4">
        <v>10</v>
      </c>
      <c r="L30" s="28">
        <f>F30+G30</f>
        <v>-48</v>
      </c>
      <c r="M30" s="17">
        <v>21</v>
      </c>
      <c r="N30" s="28">
        <f>O30+P30</f>
        <v>48</v>
      </c>
      <c r="O30" s="17">
        <v>-29</v>
      </c>
      <c r="P30" s="17">
        <v>77</v>
      </c>
      <c r="Q30" s="17">
        <v>9</v>
      </c>
      <c r="R30" s="17">
        <v>6</v>
      </c>
      <c r="S30" s="17">
        <v>11</v>
      </c>
      <c r="T30" s="28">
        <f>Q30+R30+S30</f>
        <v>26</v>
      </c>
      <c r="U30" s="28">
        <f>V30+W30</f>
        <v>0</v>
      </c>
    </row>
    <row r="31" spans="1:21" s="17" customFormat="1" ht="12.75">
      <c r="A31">
        <v>29</v>
      </c>
      <c r="B31" s="25" t="s">
        <v>58</v>
      </c>
      <c r="C31" s="3">
        <v>27</v>
      </c>
      <c r="D31" t="s">
        <v>111</v>
      </c>
      <c r="E31" t="s">
        <v>11</v>
      </c>
      <c r="F31" s="3">
        <v>-46</v>
      </c>
      <c r="G31" s="3">
        <v>-204</v>
      </c>
      <c r="H31"/>
      <c r="I31"/>
      <c r="J31" s="3"/>
      <c r="K31" s="4">
        <v>16</v>
      </c>
      <c r="L31" s="28">
        <f>F31+G31</f>
        <v>-250</v>
      </c>
      <c r="M31" s="17">
        <v>15</v>
      </c>
      <c r="N31" s="28">
        <f>O31+P31</f>
        <v>77</v>
      </c>
      <c r="O31" s="17">
        <v>10</v>
      </c>
      <c r="P31" s="17">
        <v>67</v>
      </c>
      <c r="Q31" s="17">
        <v>6</v>
      </c>
      <c r="R31" s="17">
        <v>1</v>
      </c>
      <c r="S31" s="17">
        <v>18</v>
      </c>
      <c r="T31" s="28">
        <f>Q31+R31+S31</f>
        <v>25</v>
      </c>
      <c r="U31" s="28">
        <f>V31+W31</f>
        <v>0</v>
      </c>
    </row>
    <row r="32" spans="1:21" s="17" customFormat="1" ht="12.75">
      <c r="A32">
        <v>30</v>
      </c>
      <c r="B32" s="25" t="s">
        <v>46</v>
      </c>
      <c r="C32" s="3">
        <v>20</v>
      </c>
      <c r="D32" t="s">
        <v>106</v>
      </c>
      <c r="E32" t="s">
        <v>11</v>
      </c>
      <c r="F32" s="3">
        <v>36</v>
      </c>
      <c r="G32" s="3">
        <v>-34</v>
      </c>
      <c r="H32"/>
      <c r="I32"/>
      <c r="J32" s="3"/>
      <c r="K32" s="4">
        <v>3</v>
      </c>
      <c r="L32" s="28">
        <f>F32+G32</f>
        <v>2</v>
      </c>
      <c r="M32" s="17">
        <v>28</v>
      </c>
      <c r="N32" s="28">
        <f>O32+P32</f>
        <v>-83</v>
      </c>
      <c r="O32" s="17">
        <v>-115</v>
      </c>
      <c r="P32" s="17">
        <v>32</v>
      </c>
      <c r="Q32" s="17">
        <v>12</v>
      </c>
      <c r="R32" s="17">
        <v>7</v>
      </c>
      <c r="S32" s="17">
        <v>4</v>
      </c>
      <c r="T32" s="28">
        <f>Q32+R32+S32</f>
        <v>23</v>
      </c>
      <c r="U32" s="28">
        <f>V32+W32</f>
        <v>0</v>
      </c>
    </row>
    <row r="33" spans="1:11" s="17" customFormat="1" ht="12.75" hidden="1">
      <c r="A33" s="25" t="s">
        <v>70</v>
      </c>
      <c r="B33"/>
      <c r="C33"/>
      <c r="D33"/>
      <c r="E33" s="3"/>
      <c r="F33" s="3"/>
      <c r="G33" s="3"/>
      <c r="H33" s="3"/>
      <c r="I33" s="3"/>
      <c r="J33" s="4"/>
      <c r="K33"/>
    </row>
    <row r="34" spans="1:10" s="17" customFormat="1" ht="12.75" hidden="1">
      <c r="A34" s="25" t="s">
        <v>72</v>
      </c>
      <c r="B34"/>
      <c r="C34"/>
      <c r="D34"/>
      <c r="E34" s="3"/>
      <c r="F34" s="3"/>
      <c r="G34" s="3"/>
      <c r="H34" s="3"/>
      <c r="I34" s="3"/>
      <c r="J34" s="4"/>
    </row>
    <row r="35" spans="1:10" s="17" customFormat="1" ht="12.75" hidden="1">
      <c r="A35" s="25" t="s">
        <v>74</v>
      </c>
      <c r="B35"/>
      <c r="C35"/>
      <c r="D35"/>
      <c r="E35" s="3"/>
      <c r="F35" s="3"/>
      <c r="G35" s="3"/>
      <c r="H35" s="3"/>
      <c r="I35" s="3"/>
      <c r="J35" s="4"/>
    </row>
    <row r="36" spans="1:10" s="17" customFormat="1" ht="12.75" hidden="1">
      <c r="A36" s="25" t="s">
        <v>76</v>
      </c>
      <c r="B36"/>
      <c r="C36"/>
      <c r="D36"/>
      <c r="E36" s="3"/>
      <c r="F36" s="3"/>
      <c r="G36" s="3"/>
      <c r="H36" s="3"/>
      <c r="I36" s="3"/>
      <c r="J36" s="4"/>
    </row>
    <row r="37" spans="1:10" s="17" customFormat="1" ht="12.75" hidden="1">
      <c r="A37" s="25" t="s">
        <v>78</v>
      </c>
      <c r="B37"/>
      <c r="C37"/>
      <c r="D37"/>
      <c r="E37" s="3"/>
      <c r="F37" s="3"/>
      <c r="G37" s="3"/>
      <c r="H37" s="3"/>
      <c r="I37" s="3"/>
      <c r="J37" s="4"/>
    </row>
    <row r="38" spans="1:10" s="17" customFormat="1" ht="12.75" hidden="1">
      <c r="A38" s="25" t="s">
        <v>80</v>
      </c>
      <c r="B38"/>
      <c r="C38"/>
      <c r="D38"/>
      <c r="E38" s="3"/>
      <c r="F38" s="3"/>
      <c r="G38" s="3"/>
      <c r="H38" s="3"/>
      <c r="I38" s="3"/>
      <c r="J38" s="4"/>
    </row>
    <row r="39" spans="1:10" s="17" customFormat="1" ht="12.75" hidden="1">
      <c r="A39" s="25" t="s">
        <v>82</v>
      </c>
      <c r="B39"/>
      <c r="C39"/>
      <c r="D39"/>
      <c r="E39" s="3"/>
      <c r="F39" s="3"/>
      <c r="G39" s="3"/>
      <c r="H39" s="3"/>
      <c r="I39" s="3"/>
      <c r="J39" s="4"/>
    </row>
    <row r="40" spans="1:10" s="17" customFormat="1" ht="12.75" hidden="1">
      <c r="A40" s="25" t="s">
        <v>84</v>
      </c>
      <c r="B40" s="3"/>
      <c r="C40"/>
      <c r="D40"/>
      <c r="E40" s="3"/>
      <c r="F40" s="3"/>
      <c r="G40" s="3"/>
      <c r="H40" s="3"/>
      <c r="I40" s="3"/>
      <c r="J40" s="4"/>
    </row>
    <row r="41" spans="1:10" s="17" customFormat="1" ht="12.75" hidden="1">
      <c r="A41" s="25" t="s">
        <v>112</v>
      </c>
      <c r="B41" s="3"/>
      <c r="C41"/>
      <c r="D41"/>
      <c r="E41" s="3"/>
      <c r="F41" s="3"/>
      <c r="G41" s="3"/>
      <c r="H41" s="3"/>
      <c r="I41" s="3"/>
      <c r="J41" s="4"/>
    </row>
    <row r="42" spans="1:10" s="17" customFormat="1" ht="12.75" hidden="1">
      <c r="A42" s="25" t="s">
        <v>113</v>
      </c>
      <c r="B42" s="3"/>
      <c r="C42"/>
      <c r="D42"/>
      <c r="E42" s="3"/>
      <c r="F42" s="3"/>
      <c r="G42" s="14"/>
      <c r="H42" s="3"/>
      <c r="I42" s="14"/>
      <c r="J42" s="4"/>
    </row>
    <row r="43" spans="1:10" s="17" customFormat="1" ht="12.75" hidden="1">
      <c r="A43" s="25"/>
      <c r="B43" s="31" t="s">
        <v>123</v>
      </c>
      <c r="E43" s="6"/>
      <c r="F43" s="6"/>
      <c r="G43" s="20"/>
      <c r="H43" s="20"/>
      <c r="I43" s="20"/>
      <c r="J43" s="26"/>
    </row>
    <row r="44" spans="1:10" s="17" customFormat="1" ht="12.75">
      <c r="A44" s="25"/>
      <c r="B44" s="32"/>
      <c r="E44" s="6"/>
      <c r="F44" s="6"/>
      <c r="G44" s="20"/>
      <c r="H44" s="20"/>
      <c r="I44" s="20"/>
      <c r="J44" s="26"/>
    </row>
    <row r="45" spans="1:10" s="17" customFormat="1" ht="12.75">
      <c r="A45" s="25"/>
      <c r="B45" s="32"/>
      <c r="E45" s="6"/>
      <c r="F45" s="6"/>
      <c r="G45" s="20"/>
      <c r="H45" s="20"/>
      <c r="I45" s="20"/>
      <c r="J45" s="26"/>
    </row>
    <row r="46" spans="1:10" s="17" customFormat="1" ht="12.75">
      <c r="A46" s="25"/>
      <c r="B46" s="32"/>
      <c r="E46" s="6"/>
      <c r="F46" s="6"/>
      <c r="G46" s="20"/>
      <c r="H46" s="20"/>
      <c r="I46" s="20"/>
      <c r="J46" s="26"/>
    </row>
    <row r="47" spans="1:10" s="17" customFormat="1" ht="12.75">
      <c r="A47" s="25"/>
      <c r="B47" s="32"/>
      <c r="E47" s="6"/>
      <c r="F47" s="6"/>
      <c r="G47" s="20"/>
      <c r="H47" s="20"/>
      <c r="I47" s="20"/>
      <c r="J47" s="26"/>
    </row>
    <row r="48" spans="1:10" s="17" customFormat="1" ht="12.75">
      <c r="A48" s="25"/>
      <c r="B48" s="32"/>
      <c r="E48" s="6"/>
      <c r="F48" s="6"/>
      <c r="G48" s="20"/>
      <c r="H48" s="20"/>
      <c r="I48" s="20"/>
      <c r="J48" s="26"/>
    </row>
    <row r="49" spans="1:10" s="17" customFormat="1" ht="12.75">
      <c r="A49" s="25"/>
      <c r="B49" s="32"/>
      <c r="E49" s="6"/>
      <c r="F49" s="6"/>
      <c r="G49" s="20"/>
      <c r="H49" s="20"/>
      <c r="I49" s="20"/>
      <c r="J49" s="26"/>
    </row>
    <row r="50" spans="1:10" s="17" customFormat="1" ht="12.75">
      <c r="A50" s="25"/>
      <c r="B50" s="32"/>
      <c r="E50" s="6"/>
      <c r="F50" s="6"/>
      <c r="G50" s="20"/>
      <c r="H50" s="20"/>
      <c r="I50" s="20"/>
      <c r="J50" s="26"/>
    </row>
    <row r="51" spans="1:10" s="17" customFormat="1" ht="12.75">
      <c r="A51" s="25"/>
      <c r="B51" s="32"/>
      <c r="E51" s="6"/>
      <c r="F51" s="6"/>
      <c r="G51" s="20"/>
      <c r="H51" s="20"/>
      <c r="I51" s="20"/>
      <c r="J51" s="26"/>
    </row>
    <row r="52" spans="1:10" s="17" customFormat="1" ht="12.75">
      <c r="A52" s="25"/>
      <c r="B52" s="32"/>
      <c r="E52" s="6"/>
      <c r="F52" s="6"/>
      <c r="G52" s="20"/>
      <c r="H52" s="20"/>
      <c r="I52" s="20"/>
      <c r="J52" s="26"/>
    </row>
    <row r="53" spans="1:10" s="17" customFormat="1" ht="12.75">
      <c r="A53" s="25"/>
      <c r="B53" s="32"/>
      <c r="E53" s="6"/>
      <c r="F53" s="6"/>
      <c r="G53" s="20"/>
      <c r="H53" s="20"/>
      <c r="I53" s="20"/>
      <c r="J53" s="26"/>
    </row>
    <row r="54" spans="1:10" s="17" customFormat="1" ht="12.75">
      <c r="A54" s="25"/>
      <c r="B54" s="32"/>
      <c r="E54" s="6"/>
      <c r="F54" s="6"/>
      <c r="G54" s="20"/>
      <c r="H54" s="20"/>
      <c r="I54" s="20"/>
      <c r="J54" s="26"/>
    </row>
    <row r="55" spans="1:10" s="17" customFormat="1" ht="12.75">
      <c r="A55" s="25"/>
      <c r="B55" s="32"/>
      <c r="E55" s="6"/>
      <c r="F55" s="6"/>
      <c r="G55" s="20"/>
      <c r="H55" s="20"/>
      <c r="I55" s="20"/>
      <c r="J55" s="26"/>
    </row>
    <row r="56" spans="1:10" s="17" customFormat="1" ht="12.75">
      <c r="A56" s="25"/>
      <c r="B56" s="32"/>
      <c r="E56" s="6"/>
      <c r="F56" s="6"/>
      <c r="G56" s="20"/>
      <c r="H56" s="20"/>
      <c r="I56" s="20"/>
      <c r="J56" s="26"/>
    </row>
    <row r="57" spans="1:10" s="17" customFormat="1" ht="12.75">
      <c r="A57" s="25"/>
      <c r="B57" s="32"/>
      <c r="E57" s="6"/>
      <c r="F57" s="6"/>
      <c r="G57" s="20"/>
      <c r="H57" s="20"/>
      <c r="I57" s="20"/>
      <c r="J57" s="26"/>
    </row>
    <row r="58" spans="1:10" s="17" customFormat="1" ht="12.75">
      <c r="A58" s="25"/>
      <c r="B58" s="32"/>
      <c r="E58" s="6"/>
      <c r="F58" s="6"/>
      <c r="G58" s="20"/>
      <c r="H58" s="20"/>
      <c r="I58" s="20"/>
      <c r="J58" s="26"/>
    </row>
    <row r="59" spans="1:10" s="17" customFormat="1" ht="12.75">
      <c r="A59" s="25"/>
      <c r="B59" s="32"/>
      <c r="E59" s="6"/>
      <c r="F59" s="6"/>
      <c r="G59" s="20"/>
      <c r="H59" s="20"/>
      <c r="I59" s="20"/>
      <c r="J59" s="26"/>
    </row>
    <row r="60" spans="1:10" s="17" customFormat="1" ht="12.75">
      <c r="A60" s="25"/>
      <c r="B60" s="32"/>
      <c r="E60" s="6"/>
      <c r="F60" s="6"/>
      <c r="G60" s="20"/>
      <c r="H60" s="20"/>
      <c r="I60" s="20"/>
      <c r="J60" s="26"/>
    </row>
    <row r="61" spans="1:10" s="17" customFormat="1" ht="12.75">
      <c r="A61" s="25"/>
      <c r="B61" s="32"/>
      <c r="E61" s="6"/>
      <c r="F61" s="6"/>
      <c r="G61" s="20"/>
      <c r="H61" s="20"/>
      <c r="I61" s="20"/>
      <c r="J61" s="26"/>
    </row>
    <row r="62" spans="1:10" s="17" customFormat="1" ht="12.75">
      <c r="A62" s="25"/>
      <c r="B62" s="32"/>
      <c r="E62" s="6"/>
      <c r="F62" s="6"/>
      <c r="G62" s="20"/>
      <c r="H62" s="20"/>
      <c r="I62" s="20"/>
      <c r="J62" s="26"/>
    </row>
  </sheetData>
  <printOptions/>
  <pageMargins left="0.7875" right="0.5902777777777778" top="1.3777777777777778" bottom="0.9840277777777778" header="0.5118055555555556" footer="0.5118055555555556"/>
  <pageSetup horizontalDpi="300" verticalDpi="300" orientation="portrait" paperSize="9"/>
  <headerFooter alignWithMargins="0">
    <oddHeader>&amp;C&amp;16www.Talon.cz
Výsledky podzimního srazu - Motel Mýto u Rokycan
1. - 3. září 2006 
&amp;14Pořadí soutěže jednotlivců po 2. kole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3">
      <selection activeCell="E32" sqref="E32"/>
    </sheetView>
  </sheetViews>
  <sheetFormatPr defaultColWidth="9.00390625" defaultRowHeight="12.75"/>
  <cols>
    <col min="1" max="1" width="4.625" style="23" customWidth="1"/>
    <col min="2" max="2" width="4.75390625" style="2" customWidth="1"/>
    <col min="3" max="3" width="17.00390625" style="0" customWidth="1"/>
    <col min="4" max="4" width="19.75390625" style="0" customWidth="1"/>
    <col min="5" max="6" width="4.625" style="1" customWidth="1"/>
    <col min="7" max="7" width="7.375" style="3" customWidth="1"/>
    <col min="8" max="9" width="5.625" style="3" customWidth="1"/>
    <col min="10" max="10" width="5.625" style="24" customWidth="1"/>
  </cols>
  <sheetData>
    <row r="1" spans="1:10" s="6" customFormat="1" ht="121.5" customHeight="1">
      <c r="A1" s="25"/>
      <c r="J1" s="26"/>
    </row>
    <row r="2" spans="1:10" s="12" customFormat="1" ht="12.75">
      <c r="A2" s="27" t="s">
        <v>1</v>
      </c>
      <c r="B2" s="9" t="s">
        <v>2</v>
      </c>
      <c r="C2" s="10" t="s">
        <v>3</v>
      </c>
      <c r="D2" s="10" t="s">
        <v>4</v>
      </c>
      <c r="E2" s="9" t="s">
        <v>89</v>
      </c>
      <c r="F2" s="9" t="s">
        <v>90</v>
      </c>
      <c r="G2" s="9" t="s">
        <v>5</v>
      </c>
      <c r="H2" s="9" t="s">
        <v>6</v>
      </c>
      <c r="I2" s="9" t="s">
        <v>7</v>
      </c>
      <c r="J2" s="11" t="s">
        <v>8</v>
      </c>
    </row>
    <row r="3" spans="1:10" s="17" customFormat="1" ht="12.75">
      <c r="A3" s="23" t="s">
        <v>12</v>
      </c>
      <c r="B3" s="3">
        <v>12</v>
      </c>
      <c r="C3" t="s">
        <v>79</v>
      </c>
      <c r="D3" t="s">
        <v>11</v>
      </c>
      <c r="E3" s="3">
        <f>G3+H3</f>
        <v>225</v>
      </c>
      <c r="F3" s="3"/>
      <c r="G3">
        <v>93</v>
      </c>
      <c r="H3">
        <v>132</v>
      </c>
      <c r="I3" s="3"/>
      <c r="J3" s="4">
        <v>1</v>
      </c>
    </row>
    <row r="4" spans="1:10" s="17" customFormat="1" ht="12.75">
      <c r="A4" s="25" t="s">
        <v>36</v>
      </c>
      <c r="B4" s="3">
        <v>22</v>
      </c>
      <c r="C4" t="s">
        <v>102</v>
      </c>
      <c r="D4" t="s">
        <v>11</v>
      </c>
      <c r="E4" s="3">
        <f>G4+H4</f>
        <v>-39</v>
      </c>
      <c r="F4" s="3"/>
      <c r="G4">
        <v>-66</v>
      </c>
      <c r="H4">
        <v>27</v>
      </c>
      <c r="I4" s="3"/>
      <c r="J4" s="16">
        <v>26</v>
      </c>
    </row>
    <row r="5" spans="1:10" s="17" customFormat="1" ht="12.75">
      <c r="A5" s="25" t="s">
        <v>60</v>
      </c>
      <c r="B5" s="3">
        <v>14</v>
      </c>
      <c r="C5" t="s">
        <v>59</v>
      </c>
      <c r="D5" t="s">
        <v>11</v>
      </c>
      <c r="E5" s="3">
        <f>G5+H5</f>
        <v>57</v>
      </c>
      <c r="F5" s="14"/>
      <c r="G5">
        <v>45</v>
      </c>
      <c r="H5">
        <v>12</v>
      </c>
      <c r="I5" s="3"/>
      <c r="J5" s="16">
        <v>14</v>
      </c>
    </row>
    <row r="6" spans="1:10" s="17" customFormat="1" ht="12.75">
      <c r="A6" s="25" t="s">
        <v>20</v>
      </c>
      <c r="B6" s="3">
        <v>24</v>
      </c>
      <c r="C6" t="s">
        <v>94</v>
      </c>
      <c r="D6" t="s">
        <v>11</v>
      </c>
      <c r="E6" s="3">
        <f>G6+H6</f>
        <v>27</v>
      </c>
      <c r="F6" s="3"/>
      <c r="G6">
        <v>-11</v>
      </c>
      <c r="H6">
        <v>38</v>
      </c>
      <c r="I6" s="3"/>
      <c r="J6" s="4">
        <v>19</v>
      </c>
    </row>
    <row r="7" spans="1:10" s="17" customFormat="1" ht="12.75">
      <c r="A7" s="25" t="s">
        <v>68</v>
      </c>
      <c r="B7" s="3">
        <v>3</v>
      </c>
      <c r="C7" t="s">
        <v>21</v>
      </c>
      <c r="D7" t="s">
        <v>11</v>
      </c>
      <c r="E7" s="3">
        <f>G7+H7</f>
        <v>162</v>
      </c>
      <c r="F7" s="3"/>
      <c r="G7">
        <v>96</v>
      </c>
      <c r="H7">
        <v>66</v>
      </c>
      <c r="I7" s="3"/>
      <c r="J7" s="16">
        <v>4</v>
      </c>
    </row>
    <row r="8" spans="1:10" s="17" customFormat="1" ht="12.75">
      <c r="A8" s="25" t="s">
        <v>24</v>
      </c>
      <c r="B8" s="3">
        <v>18</v>
      </c>
      <c r="C8" t="s">
        <v>96</v>
      </c>
      <c r="D8" t="s">
        <v>11</v>
      </c>
      <c r="E8" s="3">
        <f>G8+H8</f>
        <v>28</v>
      </c>
      <c r="F8" s="3"/>
      <c r="G8">
        <v>28</v>
      </c>
      <c r="H8">
        <v>0</v>
      </c>
      <c r="I8" s="3"/>
      <c r="J8" s="16">
        <v>18</v>
      </c>
    </row>
    <row r="9" spans="1:10" s="17" customFormat="1" ht="12.75">
      <c r="A9" s="25" t="s">
        <v>16</v>
      </c>
      <c r="B9" s="3">
        <v>28</v>
      </c>
      <c r="C9" t="s">
        <v>93</v>
      </c>
      <c r="D9" t="s">
        <v>11</v>
      </c>
      <c r="E9" s="3">
        <f>G9+H9</f>
        <v>-31</v>
      </c>
      <c r="F9" s="3"/>
      <c r="G9">
        <v>-61</v>
      </c>
      <c r="H9">
        <v>30</v>
      </c>
      <c r="I9" s="3"/>
      <c r="J9" s="4">
        <v>23</v>
      </c>
    </row>
    <row r="10" spans="1:10" s="17" customFormat="1" ht="12.75">
      <c r="A10" s="25" t="s">
        <v>44</v>
      </c>
      <c r="B10" s="3">
        <v>10</v>
      </c>
      <c r="C10" t="s">
        <v>105</v>
      </c>
      <c r="D10" t="s">
        <v>11</v>
      </c>
      <c r="E10" s="3">
        <f>G10+H10</f>
        <v>40</v>
      </c>
      <c r="F10" s="3"/>
      <c r="G10">
        <v>-9</v>
      </c>
      <c r="H10">
        <v>49</v>
      </c>
      <c r="I10" s="3"/>
      <c r="J10" s="16">
        <v>16</v>
      </c>
    </row>
    <row r="11" spans="1:10" s="17" customFormat="1" ht="12.75">
      <c r="A11" s="23" t="s">
        <v>9</v>
      </c>
      <c r="B11" s="3">
        <v>2</v>
      </c>
      <c r="C11" t="s">
        <v>91</v>
      </c>
      <c r="D11" t="s">
        <v>11</v>
      </c>
      <c r="E11" s="3">
        <f>G11+H11</f>
        <v>57</v>
      </c>
      <c r="F11"/>
      <c r="G11">
        <v>-32</v>
      </c>
      <c r="H11">
        <v>89</v>
      </c>
      <c r="I11" s="3"/>
      <c r="J11" s="4">
        <v>15</v>
      </c>
    </row>
    <row r="12" spans="1:10" s="17" customFormat="1" ht="12.75">
      <c r="A12" s="25" t="s">
        <v>64</v>
      </c>
      <c r="B12" s="3">
        <v>4</v>
      </c>
      <c r="C12" t="s">
        <v>85</v>
      </c>
      <c r="D12" t="s">
        <v>11</v>
      </c>
      <c r="E12" s="3">
        <f>G12+H12</f>
        <v>0</v>
      </c>
      <c r="F12" s="3"/>
      <c r="G12">
        <v>0</v>
      </c>
      <c r="H12">
        <v>0</v>
      </c>
      <c r="I12" s="3"/>
      <c r="J12" s="16">
        <v>22</v>
      </c>
    </row>
    <row r="13" spans="1:10" s="17" customFormat="1" ht="12.75">
      <c r="A13" s="25" t="s">
        <v>52</v>
      </c>
      <c r="B13" s="3">
        <v>6</v>
      </c>
      <c r="C13" t="s">
        <v>108</v>
      </c>
      <c r="D13" t="s">
        <v>11</v>
      </c>
      <c r="E13" s="3">
        <f>G13+H13</f>
        <v>-38</v>
      </c>
      <c r="F13" s="3"/>
      <c r="G13">
        <v>-39</v>
      </c>
      <c r="H13">
        <v>1</v>
      </c>
      <c r="I13" s="3"/>
      <c r="J13" s="4">
        <v>25</v>
      </c>
    </row>
    <row r="14" spans="1:10" s="17" customFormat="1" ht="12.75">
      <c r="A14" s="25" t="s">
        <v>26</v>
      </c>
      <c r="B14" s="3">
        <v>31</v>
      </c>
      <c r="C14" t="s">
        <v>97</v>
      </c>
      <c r="D14" t="s">
        <v>11</v>
      </c>
      <c r="E14" s="3">
        <f>G14+H14</f>
        <v>25</v>
      </c>
      <c r="F14" s="3"/>
      <c r="G14">
        <v>-11</v>
      </c>
      <c r="H14">
        <v>36</v>
      </c>
      <c r="I14" s="3"/>
      <c r="J14" s="16">
        <v>20</v>
      </c>
    </row>
    <row r="15" spans="1:10" s="17" customFormat="1" ht="12.75">
      <c r="A15" s="25" t="s">
        <v>14</v>
      </c>
      <c r="B15" s="3">
        <v>13</v>
      </c>
      <c r="C15" t="s">
        <v>92</v>
      </c>
      <c r="D15" t="s">
        <v>11</v>
      </c>
      <c r="E15" s="3">
        <f>G15+H15</f>
        <v>1</v>
      </c>
      <c r="F15" s="3"/>
      <c r="G15">
        <v>-1</v>
      </c>
      <c r="H15">
        <v>2</v>
      </c>
      <c r="I15" s="3"/>
      <c r="J15" s="4">
        <v>21</v>
      </c>
    </row>
    <row r="16" spans="1:10" s="17" customFormat="1" ht="12.75">
      <c r="A16" s="25" t="s">
        <v>40</v>
      </c>
      <c r="B16" s="3">
        <v>7</v>
      </c>
      <c r="C16" t="s">
        <v>69</v>
      </c>
      <c r="D16" t="s">
        <v>11</v>
      </c>
      <c r="E16" s="3">
        <f>G16+H16</f>
        <v>-41</v>
      </c>
      <c r="F16" s="3"/>
      <c r="G16">
        <v>-52</v>
      </c>
      <c r="H16">
        <v>11</v>
      </c>
      <c r="I16" s="3"/>
      <c r="J16" s="4">
        <v>27</v>
      </c>
    </row>
    <row r="17" spans="1:10" s="17" customFormat="1" ht="12.75">
      <c r="A17" s="25" t="s">
        <v>28</v>
      </c>
      <c r="B17" s="3">
        <v>16</v>
      </c>
      <c r="C17" t="s">
        <v>98</v>
      </c>
      <c r="D17" t="s">
        <v>11</v>
      </c>
      <c r="E17" s="3">
        <f>G17+H17</f>
        <v>-160</v>
      </c>
      <c r="F17" s="3"/>
      <c r="G17">
        <v>-234</v>
      </c>
      <c r="H17">
        <v>74</v>
      </c>
      <c r="I17" s="3"/>
      <c r="J17" s="4">
        <v>29</v>
      </c>
    </row>
    <row r="18" spans="1:10" s="17" customFormat="1" ht="12.75">
      <c r="A18" s="25" t="s">
        <v>54</v>
      </c>
      <c r="B18" s="3">
        <v>8</v>
      </c>
      <c r="C18" t="s">
        <v>109</v>
      </c>
      <c r="D18" t="s">
        <v>11</v>
      </c>
      <c r="E18" s="3">
        <f>G18+H18</f>
        <v>86</v>
      </c>
      <c r="F18" s="3"/>
      <c r="G18">
        <v>77</v>
      </c>
      <c r="H18">
        <v>9</v>
      </c>
      <c r="I18" s="3"/>
      <c r="J18" s="4">
        <v>9</v>
      </c>
    </row>
    <row r="19" spans="1:10" s="17" customFormat="1" ht="12.75">
      <c r="A19" s="25" t="s">
        <v>18</v>
      </c>
      <c r="B19" s="3">
        <v>5</v>
      </c>
      <c r="C19" t="s">
        <v>19</v>
      </c>
      <c r="D19" t="s">
        <v>11</v>
      </c>
      <c r="E19" s="3">
        <f>G19+H19</f>
        <v>153</v>
      </c>
      <c r="F19" s="3"/>
      <c r="G19">
        <v>97</v>
      </c>
      <c r="H19">
        <v>56</v>
      </c>
      <c r="I19" s="3"/>
      <c r="J19" s="4">
        <v>5</v>
      </c>
    </row>
    <row r="20" spans="1:12" s="17" customFormat="1" ht="12.75">
      <c r="A20" s="25" t="s">
        <v>66</v>
      </c>
      <c r="B20" s="3">
        <v>11</v>
      </c>
      <c r="C20" t="s">
        <v>77</v>
      </c>
      <c r="D20" t="s">
        <v>11</v>
      </c>
      <c r="E20" s="3">
        <f>G20+H20</f>
        <v>-159</v>
      </c>
      <c r="F20" s="3"/>
      <c r="G20">
        <v>-163</v>
      </c>
      <c r="H20">
        <v>4</v>
      </c>
      <c r="I20" s="3"/>
      <c r="J20" s="16">
        <v>28</v>
      </c>
      <c r="L20" s="17" t="s">
        <v>124</v>
      </c>
    </row>
    <row r="21" spans="1:10" s="17" customFormat="1" ht="12.75">
      <c r="A21" s="25" t="s">
        <v>62</v>
      </c>
      <c r="B21" s="3">
        <v>21</v>
      </c>
      <c r="C21" t="s">
        <v>71</v>
      </c>
      <c r="D21" t="s">
        <v>11</v>
      </c>
      <c r="E21" s="3">
        <f>G21+H21</f>
        <v>70</v>
      </c>
      <c r="F21" s="3"/>
      <c r="G21">
        <v>60</v>
      </c>
      <c r="H21">
        <v>10</v>
      </c>
      <c r="I21" s="3"/>
      <c r="J21" s="16">
        <v>12</v>
      </c>
    </row>
    <row r="22" spans="1:10" s="17" customFormat="1" ht="12.75">
      <c r="A22" s="25" t="s">
        <v>50</v>
      </c>
      <c r="B22" s="3">
        <v>29</v>
      </c>
      <c r="C22" t="s">
        <v>10</v>
      </c>
      <c r="D22" t="s">
        <v>11</v>
      </c>
      <c r="E22" s="3">
        <f>G22+H22</f>
        <v>115</v>
      </c>
      <c r="F22" s="3"/>
      <c r="G22">
        <v>74</v>
      </c>
      <c r="H22">
        <v>41</v>
      </c>
      <c r="I22" s="3"/>
      <c r="J22" s="16">
        <v>8</v>
      </c>
    </row>
    <row r="23" spans="1:10" s="17" customFormat="1" ht="12.75">
      <c r="A23" s="25" t="s">
        <v>34</v>
      </c>
      <c r="B23" s="3">
        <v>9</v>
      </c>
      <c r="C23" t="s">
        <v>101</v>
      </c>
      <c r="D23" t="s">
        <v>11</v>
      </c>
      <c r="E23" s="3">
        <f>G23+H23</f>
        <v>218</v>
      </c>
      <c r="F23" s="3"/>
      <c r="G23">
        <v>102</v>
      </c>
      <c r="H23">
        <v>116</v>
      </c>
      <c r="I23" s="3"/>
      <c r="J23" s="16">
        <v>2</v>
      </c>
    </row>
    <row r="24" spans="1:10" ht="12.75">
      <c r="A24" s="25" t="s">
        <v>42</v>
      </c>
      <c r="B24" s="3">
        <v>25</v>
      </c>
      <c r="C24" t="s">
        <v>104</v>
      </c>
      <c r="D24" t="s">
        <v>11</v>
      </c>
      <c r="E24" s="3">
        <f>G24+H24</f>
        <v>73</v>
      </c>
      <c r="F24" s="3"/>
      <c r="G24">
        <v>33</v>
      </c>
      <c r="H24">
        <v>40</v>
      </c>
      <c r="J24" s="16">
        <v>10</v>
      </c>
    </row>
    <row r="25" spans="1:10" s="17" customFormat="1" ht="12.75">
      <c r="A25" s="25" t="s">
        <v>58</v>
      </c>
      <c r="B25" s="3">
        <v>27</v>
      </c>
      <c r="C25" t="s">
        <v>111</v>
      </c>
      <c r="D25" t="s">
        <v>11</v>
      </c>
      <c r="E25" s="3">
        <f>G25+H25</f>
        <v>-204</v>
      </c>
      <c r="F25" s="3"/>
      <c r="G25">
        <v>-208</v>
      </c>
      <c r="H25">
        <v>4</v>
      </c>
      <c r="I25" s="3"/>
      <c r="J25" s="16">
        <v>30</v>
      </c>
    </row>
    <row r="26" spans="1:10" s="17" customFormat="1" ht="12.75">
      <c r="A26" s="25" t="s">
        <v>22</v>
      </c>
      <c r="B26" s="3">
        <v>1</v>
      </c>
      <c r="C26" t="s">
        <v>95</v>
      </c>
      <c r="D26" t="s">
        <v>11</v>
      </c>
      <c r="E26" s="3">
        <f>G26+H26</f>
        <v>191</v>
      </c>
      <c r="F26" s="3"/>
      <c r="G26">
        <v>77</v>
      </c>
      <c r="H26">
        <v>114</v>
      </c>
      <c r="I26" s="21"/>
      <c r="J26" s="4">
        <v>3</v>
      </c>
    </row>
    <row r="27" spans="1:10" s="17" customFormat="1" ht="12.75">
      <c r="A27" s="25" t="s">
        <v>32</v>
      </c>
      <c r="B27" s="3">
        <v>30</v>
      </c>
      <c r="C27" t="s">
        <v>100</v>
      </c>
      <c r="D27" t="s">
        <v>11</v>
      </c>
      <c r="E27" s="3">
        <f>G27+H27</f>
        <v>72</v>
      </c>
      <c r="F27" s="3"/>
      <c r="G27">
        <v>35</v>
      </c>
      <c r="H27">
        <v>37</v>
      </c>
      <c r="I27" s="3"/>
      <c r="J27" s="4">
        <v>11</v>
      </c>
    </row>
    <row r="28" spans="1:10" s="17" customFormat="1" ht="12.75">
      <c r="A28" s="25" t="s">
        <v>46</v>
      </c>
      <c r="B28" s="3">
        <v>20</v>
      </c>
      <c r="C28" t="s">
        <v>106</v>
      </c>
      <c r="D28" t="s">
        <v>11</v>
      </c>
      <c r="E28" s="3">
        <f>G28+H28</f>
        <v>-34</v>
      </c>
      <c r="F28" s="3"/>
      <c r="G28">
        <v>-61</v>
      </c>
      <c r="H28">
        <v>27</v>
      </c>
      <c r="I28" s="3"/>
      <c r="J28" s="16">
        <v>24</v>
      </c>
    </row>
    <row r="29" spans="1:10" s="17" customFormat="1" ht="12.75">
      <c r="A29" s="25" t="s">
        <v>48</v>
      </c>
      <c r="B29" s="3">
        <v>17</v>
      </c>
      <c r="C29" t="s">
        <v>107</v>
      </c>
      <c r="D29" t="s">
        <v>11</v>
      </c>
      <c r="E29" s="3">
        <f>G29+H29</f>
        <v>118</v>
      </c>
      <c r="F29" s="3"/>
      <c r="G29">
        <v>19</v>
      </c>
      <c r="H29">
        <v>99</v>
      </c>
      <c r="I29" s="3"/>
      <c r="J29" s="4">
        <v>7</v>
      </c>
    </row>
    <row r="30" spans="1:10" s="17" customFormat="1" ht="12.75">
      <c r="A30" s="25" t="s">
        <v>30</v>
      </c>
      <c r="B30" s="3">
        <v>23</v>
      </c>
      <c r="C30" t="s">
        <v>99</v>
      </c>
      <c r="D30" t="s">
        <v>11</v>
      </c>
      <c r="E30" s="3">
        <f>G30+H30</f>
        <v>120</v>
      </c>
      <c r="F30" s="3"/>
      <c r="G30">
        <v>87</v>
      </c>
      <c r="H30">
        <v>33</v>
      </c>
      <c r="I30" s="3"/>
      <c r="J30" s="16">
        <v>6</v>
      </c>
    </row>
    <row r="31" spans="1:10" s="17" customFormat="1" ht="12.75">
      <c r="A31" s="25" t="s">
        <v>56</v>
      </c>
      <c r="B31" s="3">
        <v>19</v>
      </c>
      <c r="C31" t="s">
        <v>110</v>
      </c>
      <c r="D31" t="s">
        <v>11</v>
      </c>
      <c r="E31" s="3">
        <f>G31+H31</f>
        <v>62</v>
      </c>
      <c r="F31" s="3"/>
      <c r="G31">
        <v>16</v>
      </c>
      <c r="H31">
        <v>46</v>
      </c>
      <c r="I31" s="3"/>
      <c r="J31" s="4">
        <v>13</v>
      </c>
    </row>
    <row r="32" spans="1:10" ht="12.75">
      <c r="A32" s="25" t="s">
        <v>38</v>
      </c>
      <c r="B32" s="3">
        <v>26</v>
      </c>
      <c r="C32" t="s">
        <v>103</v>
      </c>
      <c r="D32" t="s">
        <v>11</v>
      </c>
      <c r="E32" s="3">
        <f>G32+H32</f>
        <v>31</v>
      </c>
      <c r="F32" s="3"/>
      <c r="G32">
        <v>31</v>
      </c>
      <c r="H32">
        <v>0</v>
      </c>
      <c r="J32" s="4">
        <v>17</v>
      </c>
    </row>
    <row r="33" spans="1:10" s="17" customFormat="1" ht="12.75">
      <c r="A33" s="25" t="s">
        <v>70</v>
      </c>
      <c r="B33"/>
      <c r="C33"/>
      <c r="D33"/>
      <c r="E33" s="3"/>
      <c r="F33" s="3"/>
      <c r="G33" s="3"/>
      <c r="H33" s="3"/>
      <c r="I33" s="3"/>
      <c r="J33" s="4"/>
    </row>
    <row r="34" spans="1:10" s="17" customFormat="1" ht="12.75">
      <c r="A34" s="25" t="s">
        <v>72</v>
      </c>
      <c r="B34"/>
      <c r="C34"/>
      <c r="D34"/>
      <c r="E34" s="3"/>
      <c r="F34" s="3"/>
      <c r="G34" s="3"/>
      <c r="H34" s="3"/>
      <c r="I34" s="3"/>
      <c r="J34" s="4"/>
    </row>
    <row r="35" spans="1:10" s="17" customFormat="1" ht="12.75">
      <c r="A35" s="25" t="s">
        <v>74</v>
      </c>
      <c r="B35"/>
      <c r="C35"/>
      <c r="D35"/>
      <c r="E35" s="3"/>
      <c r="F35" s="3"/>
      <c r="G35" s="3"/>
      <c r="H35" s="3"/>
      <c r="I35" s="3"/>
      <c r="J35" s="4"/>
    </row>
    <row r="36" spans="1:10" s="17" customFormat="1" ht="12.75">
      <c r="A36" s="25" t="s">
        <v>76</v>
      </c>
      <c r="B36"/>
      <c r="C36"/>
      <c r="D36"/>
      <c r="E36" s="3"/>
      <c r="F36" s="3"/>
      <c r="G36" s="3"/>
      <c r="H36" s="3"/>
      <c r="I36" s="3"/>
      <c r="J36" s="4"/>
    </row>
    <row r="37" spans="1:10" s="17" customFormat="1" ht="12.75">
      <c r="A37" s="25" t="s">
        <v>78</v>
      </c>
      <c r="B37"/>
      <c r="C37"/>
      <c r="D37"/>
      <c r="E37" s="3"/>
      <c r="F37" s="3"/>
      <c r="G37" s="3"/>
      <c r="H37" s="3"/>
      <c r="I37" s="3"/>
      <c r="J37" s="4"/>
    </row>
    <row r="38" spans="1:10" s="17" customFormat="1" ht="12.75">
      <c r="A38" s="25" t="s">
        <v>80</v>
      </c>
      <c r="B38"/>
      <c r="C38"/>
      <c r="D38"/>
      <c r="E38" s="3"/>
      <c r="F38" s="3"/>
      <c r="G38" s="3"/>
      <c r="H38" s="3"/>
      <c r="I38" s="3"/>
      <c r="J38" s="4"/>
    </row>
    <row r="39" spans="1:10" s="17" customFormat="1" ht="12.75">
      <c r="A39" s="25" t="s">
        <v>82</v>
      </c>
      <c r="B39"/>
      <c r="C39"/>
      <c r="D39"/>
      <c r="E39" s="3"/>
      <c r="F39" s="3"/>
      <c r="G39" s="3"/>
      <c r="H39" s="3"/>
      <c r="I39" s="3"/>
      <c r="J39" s="4"/>
    </row>
    <row r="40" spans="1:10" s="17" customFormat="1" ht="12.75">
      <c r="A40" s="25" t="s">
        <v>84</v>
      </c>
      <c r="B40" s="3"/>
      <c r="C40"/>
      <c r="D40"/>
      <c r="E40" s="3"/>
      <c r="F40" s="3"/>
      <c r="G40" s="3"/>
      <c r="H40" s="3"/>
      <c r="I40" s="3"/>
      <c r="J40" s="4"/>
    </row>
    <row r="41" spans="1:10" s="17" customFormat="1" ht="12.75">
      <c r="A41" s="25" t="s">
        <v>112</v>
      </c>
      <c r="B41" s="3"/>
      <c r="C41"/>
      <c r="D41"/>
      <c r="E41" s="3"/>
      <c r="F41" s="3"/>
      <c r="G41" s="3"/>
      <c r="H41" s="3"/>
      <c r="I41" s="3"/>
      <c r="J41" s="4"/>
    </row>
    <row r="42" spans="1:10" s="17" customFormat="1" ht="12.75">
      <c r="A42" s="25" t="s">
        <v>113</v>
      </c>
      <c r="B42" s="3"/>
      <c r="C42"/>
      <c r="D42"/>
      <c r="E42" s="3"/>
      <c r="F42" s="3"/>
      <c r="G42" s="14"/>
      <c r="H42" s="3"/>
      <c r="I42" s="14"/>
      <c r="J42" s="4"/>
    </row>
    <row r="43" spans="1:10" s="17" customFormat="1" ht="12.75">
      <c r="A43" s="25"/>
      <c r="B43" s="31" t="s">
        <v>123</v>
      </c>
      <c r="E43" s="6"/>
      <c r="F43" s="6"/>
      <c r="G43" s="20"/>
      <c r="H43" s="20"/>
      <c r="I43" s="20"/>
      <c r="J43" s="26"/>
    </row>
    <row r="44" spans="1:10" s="17" customFormat="1" ht="12.75">
      <c r="A44" s="25"/>
      <c r="B44" s="32"/>
      <c r="E44" s="6"/>
      <c r="F44" s="6"/>
      <c r="G44" s="20"/>
      <c r="H44" s="20"/>
      <c r="I44" s="20"/>
      <c r="J44" s="26"/>
    </row>
    <row r="45" spans="1:10" s="17" customFormat="1" ht="12.75">
      <c r="A45" s="25"/>
      <c r="B45" s="32"/>
      <c r="E45" s="6"/>
      <c r="F45" s="6"/>
      <c r="G45" s="20"/>
      <c r="H45" s="20"/>
      <c r="I45" s="20"/>
      <c r="J45" s="26"/>
    </row>
    <row r="46" spans="1:10" s="17" customFormat="1" ht="12.75">
      <c r="A46" s="25"/>
      <c r="B46" s="32"/>
      <c r="E46" s="6"/>
      <c r="F46" s="6"/>
      <c r="G46" s="20"/>
      <c r="H46" s="20"/>
      <c r="I46" s="20"/>
      <c r="J46" s="26"/>
    </row>
    <row r="47" spans="1:10" s="17" customFormat="1" ht="12.75">
      <c r="A47" s="25"/>
      <c r="B47" s="32"/>
      <c r="E47" s="6"/>
      <c r="F47" s="6"/>
      <c r="G47" s="20"/>
      <c r="H47" s="20"/>
      <c r="I47" s="20"/>
      <c r="J47" s="26"/>
    </row>
    <row r="48" spans="1:10" s="17" customFormat="1" ht="12.75">
      <c r="A48" s="25"/>
      <c r="B48" s="32"/>
      <c r="E48" s="6"/>
      <c r="F48" s="6"/>
      <c r="G48" s="20"/>
      <c r="H48" s="20"/>
      <c r="I48" s="20"/>
      <c r="J48" s="26"/>
    </row>
    <row r="49" spans="1:10" s="17" customFormat="1" ht="12.75">
      <c r="A49" s="25"/>
      <c r="B49" s="32"/>
      <c r="E49" s="6"/>
      <c r="F49" s="6"/>
      <c r="G49" s="20"/>
      <c r="H49" s="20"/>
      <c r="I49" s="20"/>
      <c r="J49" s="26"/>
    </row>
    <row r="50" spans="1:10" s="17" customFormat="1" ht="12.75">
      <c r="A50" s="25"/>
      <c r="B50" s="32"/>
      <c r="E50" s="6"/>
      <c r="F50" s="6"/>
      <c r="G50" s="20"/>
      <c r="H50" s="20"/>
      <c r="I50" s="20"/>
      <c r="J50" s="26"/>
    </row>
    <row r="51" spans="1:10" s="17" customFormat="1" ht="12.75">
      <c r="A51" s="25"/>
      <c r="B51" s="32"/>
      <c r="E51" s="6"/>
      <c r="F51" s="6"/>
      <c r="G51" s="20"/>
      <c r="H51" s="20"/>
      <c r="I51" s="20"/>
      <c r="J51" s="26"/>
    </row>
    <row r="52" spans="1:10" s="17" customFormat="1" ht="12.75">
      <c r="A52" s="25"/>
      <c r="B52" s="32"/>
      <c r="E52" s="6"/>
      <c r="F52" s="6"/>
      <c r="G52" s="20"/>
      <c r="H52" s="20"/>
      <c r="I52" s="20"/>
      <c r="J52" s="26"/>
    </row>
    <row r="53" spans="1:10" s="17" customFormat="1" ht="12.75">
      <c r="A53" s="25"/>
      <c r="B53" s="32"/>
      <c r="E53" s="6"/>
      <c r="F53" s="6"/>
      <c r="G53" s="20"/>
      <c r="H53" s="20"/>
      <c r="I53" s="20"/>
      <c r="J53" s="26"/>
    </row>
    <row r="54" spans="1:10" s="17" customFormat="1" ht="12.75">
      <c r="A54" s="25"/>
      <c r="B54" s="32"/>
      <c r="E54" s="6"/>
      <c r="F54" s="6"/>
      <c r="G54" s="20"/>
      <c r="H54" s="20"/>
      <c r="I54" s="20"/>
      <c r="J54" s="26"/>
    </row>
    <row r="55" spans="1:10" s="17" customFormat="1" ht="12.75">
      <c r="A55" s="25"/>
      <c r="B55" s="32"/>
      <c r="E55" s="6"/>
      <c r="F55" s="6"/>
      <c r="G55" s="20"/>
      <c r="H55" s="20"/>
      <c r="I55" s="20"/>
      <c r="J55" s="26"/>
    </row>
    <row r="56" spans="1:10" s="17" customFormat="1" ht="12.75">
      <c r="A56" s="25"/>
      <c r="B56" s="32"/>
      <c r="E56" s="6"/>
      <c r="F56" s="6"/>
      <c r="G56" s="20"/>
      <c r="H56" s="20"/>
      <c r="I56" s="20"/>
      <c r="J56" s="26"/>
    </row>
    <row r="57" spans="1:10" s="17" customFormat="1" ht="12.75">
      <c r="A57" s="25"/>
      <c r="B57" s="32"/>
      <c r="E57" s="6"/>
      <c r="F57" s="6"/>
      <c r="G57" s="20"/>
      <c r="H57" s="20"/>
      <c r="I57" s="20"/>
      <c r="J57" s="26"/>
    </row>
    <row r="58" spans="1:10" s="17" customFormat="1" ht="12.75">
      <c r="A58" s="25"/>
      <c r="B58" s="32"/>
      <c r="E58" s="6"/>
      <c r="F58" s="6"/>
      <c r="G58" s="20"/>
      <c r="H58" s="20"/>
      <c r="I58" s="20"/>
      <c r="J58" s="26"/>
    </row>
    <row r="59" spans="1:10" s="17" customFormat="1" ht="12.75">
      <c r="A59" s="25"/>
      <c r="B59" s="32"/>
      <c r="E59" s="6"/>
      <c r="F59" s="6"/>
      <c r="G59" s="20"/>
      <c r="H59" s="20"/>
      <c r="I59" s="20"/>
      <c r="J59" s="26"/>
    </row>
    <row r="60" spans="1:10" s="17" customFormat="1" ht="12.75">
      <c r="A60" s="25"/>
      <c r="B60" s="32"/>
      <c r="E60" s="6"/>
      <c r="F60" s="6"/>
      <c r="G60" s="20"/>
      <c r="H60" s="20"/>
      <c r="I60" s="20"/>
      <c r="J60" s="26"/>
    </row>
    <row r="61" spans="1:10" s="17" customFormat="1" ht="12.75">
      <c r="A61" s="25"/>
      <c r="B61" s="32"/>
      <c r="E61" s="6"/>
      <c r="F61" s="6"/>
      <c r="G61" s="20"/>
      <c r="H61" s="20"/>
      <c r="I61" s="20"/>
      <c r="J61" s="26"/>
    </row>
    <row r="62" spans="1:10" s="17" customFormat="1" ht="12.75">
      <c r="A62" s="25"/>
      <c r="B62" s="32"/>
      <c r="E62" s="6"/>
      <c r="F62" s="6"/>
      <c r="G62" s="20"/>
      <c r="H62" s="20"/>
      <c r="I62" s="20"/>
      <c r="J62" s="26"/>
    </row>
  </sheetData>
  <printOptions/>
  <pageMargins left="0.7875" right="0.5902777777777778" top="1.3777777777777778" bottom="0.9840277777777778" header="0.5118055555555556" footer="0.5118055555555556"/>
  <pageSetup horizontalDpi="300" verticalDpi="300" orientation="portrait" paperSize="9"/>
  <headerFooter alignWithMargins="0">
    <oddHeader>&amp;C&amp;16www.Talon.cz
Výsledky podzimního srazu - Motel Mýto u Rokycan
1. - 3. září 2006 
&amp;14Pořadí soutěže jednotlivců po 2. kole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B8">
      <selection activeCell="D37" sqref="D37"/>
    </sheetView>
  </sheetViews>
  <sheetFormatPr defaultColWidth="9.00390625" defaultRowHeight="12.75"/>
  <cols>
    <col min="1" max="1" width="4.625" style="23" customWidth="1"/>
    <col min="2" max="2" width="4.75390625" style="2" customWidth="1"/>
    <col min="3" max="3" width="17.00390625" style="0" customWidth="1"/>
    <col min="4" max="4" width="19.75390625" style="0" customWidth="1"/>
    <col min="5" max="6" width="4.625" style="1" customWidth="1"/>
    <col min="7" max="7" width="7.375" style="3" customWidth="1"/>
    <col min="8" max="9" width="5.625" style="3" customWidth="1"/>
    <col min="10" max="10" width="5.625" style="24" customWidth="1"/>
  </cols>
  <sheetData>
    <row r="1" spans="1:10" s="6" customFormat="1" ht="121.5" customHeight="1">
      <c r="A1" s="25"/>
      <c r="J1" s="26"/>
    </row>
    <row r="2" spans="1:10" s="12" customFormat="1" ht="12.75">
      <c r="A2" s="27" t="s">
        <v>1</v>
      </c>
      <c r="B2" s="9" t="s">
        <v>2</v>
      </c>
      <c r="C2" s="10" t="s">
        <v>3</v>
      </c>
      <c r="D2" s="10" t="s">
        <v>4</v>
      </c>
      <c r="E2" s="9" t="s">
        <v>89</v>
      </c>
      <c r="F2" s="9" t="s">
        <v>90</v>
      </c>
      <c r="G2" s="9" t="s">
        <v>5</v>
      </c>
      <c r="H2" s="9" t="s">
        <v>6</v>
      </c>
      <c r="I2" s="9" t="s">
        <v>7</v>
      </c>
      <c r="J2" s="11" t="s">
        <v>8</v>
      </c>
    </row>
    <row r="3" spans="1:10" ht="12.75">
      <c r="A3" s="23" t="s">
        <v>12</v>
      </c>
      <c r="B3" s="3">
        <v>12</v>
      </c>
      <c r="C3" t="s">
        <v>79</v>
      </c>
      <c r="D3" t="s">
        <v>11</v>
      </c>
      <c r="E3" s="3">
        <f>G3+H3</f>
        <v>227</v>
      </c>
      <c r="F3" s="3"/>
      <c r="G3" s="3">
        <v>80</v>
      </c>
      <c r="H3" s="3">
        <v>147</v>
      </c>
      <c r="J3" s="4">
        <v>30</v>
      </c>
    </row>
    <row r="4" spans="1:10" ht="12.75">
      <c r="A4" s="25" t="s">
        <v>36</v>
      </c>
      <c r="B4" s="3">
        <v>22</v>
      </c>
      <c r="C4" t="s">
        <v>102</v>
      </c>
      <c r="D4" t="s">
        <v>11</v>
      </c>
      <c r="E4" s="3">
        <f>G4+H4</f>
        <v>67</v>
      </c>
      <c r="F4" s="3"/>
      <c r="G4" s="3">
        <v>66</v>
      </c>
      <c r="H4" s="3">
        <v>1</v>
      </c>
      <c r="J4" s="16">
        <v>17</v>
      </c>
    </row>
    <row r="5" spans="1:12" s="17" customFormat="1" ht="12.75">
      <c r="A5" s="25" t="s">
        <v>60</v>
      </c>
      <c r="B5" s="3">
        <v>14</v>
      </c>
      <c r="C5" t="s">
        <v>59</v>
      </c>
      <c r="D5" t="s">
        <v>11</v>
      </c>
      <c r="E5" s="3">
        <f>G5+H5</f>
        <v>-56</v>
      </c>
      <c r="F5" s="14"/>
      <c r="G5" s="3">
        <v>-83</v>
      </c>
      <c r="H5" s="1">
        <v>27</v>
      </c>
      <c r="I5" s="3"/>
      <c r="J5" s="16">
        <v>5</v>
      </c>
      <c r="L5" s="17" t="s">
        <v>124</v>
      </c>
    </row>
    <row r="6" spans="1:10" s="17" customFormat="1" ht="12.75">
      <c r="A6" s="25" t="s">
        <v>20</v>
      </c>
      <c r="B6" s="3">
        <v>24</v>
      </c>
      <c r="C6" t="s">
        <v>94</v>
      </c>
      <c r="D6" t="s">
        <v>11</v>
      </c>
      <c r="E6" s="3">
        <f>G6+H6</f>
        <v>129</v>
      </c>
      <c r="F6" s="3"/>
      <c r="G6" s="3">
        <v>47</v>
      </c>
      <c r="H6" s="3">
        <v>82</v>
      </c>
      <c r="I6" s="3"/>
      <c r="J6" s="16">
        <v>25</v>
      </c>
    </row>
    <row r="7" spans="1:10" s="17" customFormat="1" ht="12.75">
      <c r="A7" s="25" t="s">
        <v>68</v>
      </c>
      <c r="B7" s="3">
        <v>3</v>
      </c>
      <c r="C7" t="s">
        <v>21</v>
      </c>
      <c r="D7" t="s">
        <v>11</v>
      </c>
      <c r="E7" s="3">
        <f>G7+H7</f>
        <v>-172</v>
      </c>
      <c r="F7" s="3"/>
      <c r="G7" s="3">
        <v>-213</v>
      </c>
      <c r="H7" s="3">
        <v>41</v>
      </c>
      <c r="I7" s="3"/>
      <c r="J7" s="16">
        <v>1</v>
      </c>
    </row>
    <row r="8" spans="1:10" s="17" customFormat="1" ht="12.75">
      <c r="A8" s="25" t="s">
        <v>24</v>
      </c>
      <c r="B8" s="3">
        <v>18</v>
      </c>
      <c r="C8" t="s">
        <v>96</v>
      </c>
      <c r="D8" t="s">
        <v>11</v>
      </c>
      <c r="E8" s="3">
        <f>G8+H8</f>
        <v>113</v>
      </c>
      <c r="F8" s="3"/>
      <c r="G8" s="3">
        <v>52</v>
      </c>
      <c r="H8" s="3">
        <v>61</v>
      </c>
      <c r="I8" s="3"/>
      <c r="J8" s="16">
        <v>23</v>
      </c>
    </row>
    <row r="9" spans="1:10" s="17" customFormat="1" ht="12.75">
      <c r="A9" s="25" t="s">
        <v>16</v>
      </c>
      <c r="B9" s="3">
        <v>28</v>
      </c>
      <c r="C9" t="s">
        <v>93</v>
      </c>
      <c r="D9" t="s">
        <v>11</v>
      </c>
      <c r="E9" s="3">
        <f>G9+H9</f>
        <v>191</v>
      </c>
      <c r="F9" s="3"/>
      <c r="G9" s="3">
        <v>140</v>
      </c>
      <c r="H9" s="13">
        <v>51</v>
      </c>
      <c r="I9" s="3"/>
      <c r="J9" s="16">
        <v>27</v>
      </c>
    </row>
    <row r="10" spans="1:10" s="17" customFormat="1" ht="12.75">
      <c r="A10" s="25" t="s">
        <v>44</v>
      </c>
      <c r="B10" s="3">
        <v>10</v>
      </c>
      <c r="C10" t="s">
        <v>105</v>
      </c>
      <c r="D10" t="s">
        <v>11</v>
      </c>
      <c r="E10" s="3">
        <f>G10+H10</f>
        <v>37</v>
      </c>
      <c r="F10" s="3"/>
      <c r="G10" s="3">
        <v>31</v>
      </c>
      <c r="H10" s="3">
        <v>6</v>
      </c>
      <c r="I10" s="3"/>
      <c r="J10" s="16">
        <v>13</v>
      </c>
    </row>
    <row r="11" spans="1:10" s="17" customFormat="1" ht="12.75">
      <c r="A11" s="23" t="s">
        <v>9</v>
      </c>
      <c r="B11" s="3">
        <v>2</v>
      </c>
      <c r="C11" t="s">
        <v>91</v>
      </c>
      <c r="D11" t="s">
        <v>11</v>
      </c>
      <c r="E11" s="3">
        <f>G11+H11</f>
        <v>272</v>
      </c>
      <c r="F11" s="3"/>
      <c r="G11" s="14">
        <v>147</v>
      </c>
      <c r="H11" s="3">
        <v>125</v>
      </c>
      <c r="I11" s="3"/>
      <c r="J11" s="4">
        <v>32</v>
      </c>
    </row>
    <row r="12" spans="1:10" s="17" customFormat="1" ht="12.75">
      <c r="A12" s="25" t="s">
        <v>64</v>
      </c>
      <c r="B12" s="3">
        <v>4</v>
      </c>
      <c r="C12" t="s">
        <v>85</v>
      </c>
      <c r="D12" t="s">
        <v>11</v>
      </c>
      <c r="E12" s="3">
        <f>G12+H12</f>
        <v>-115</v>
      </c>
      <c r="F12" s="3"/>
      <c r="G12" s="3">
        <v>-154</v>
      </c>
      <c r="H12" s="3">
        <v>39</v>
      </c>
      <c r="I12" s="3"/>
      <c r="J12" s="16">
        <v>3</v>
      </c>
    </row>
    <row r="13" spans="1:10" s="17" customFormat="1" ht="12.75">
      <c r="A13" s="25" t="s">
        <v>52</v>
      </c>
      <c r="B13" s="3">
        <v>6</v>
      </c>
      <c r="C13" t="s">
        <v>108</v>
      </c>
      <c r="D13" t="s">
        <v>11</v>
      </c>
      <c r="E13" s="3">
        <f>G13+H13</f>
        <v>-10</v>
      </c>
      <c r="F13" s="3"/>
      <c r="G13" s="3">
        <v>-59</v>
      </c>
      <c r="H13" s="3">
        <v>49</v>
      </c>
      <c r="I13" s="3"/>
      <c r="J13" s="16">
        <v>9</v>
      </c>
    </row>
    <row r="14" spans="1:10" s="17" customFormat="1" ht="12.75">
      <c r="A14" s="25" t="s">
        <v>26</v>
      </c>
      <c r="B14" s="3">
        <v>31</v>
      </c>
      <c r="C14" t="s">
        <v>97</v>
      </c>
      <c r="D14" t="s">
        <v>11</v>
      </c>
      <c r="E14" s="3">
        <f>G14+H14</f>
        <v>105</v>
      </c>
      <c r="F14" s="3"/>
      <c r="G14" s="3">
        <v>39</v>
      </c>
      <c r="H14" s="3">
        <v>66</v>
      </c>
      <c r="I14" s="3"/>
      <c r="J14" s="16">
        <v>22</v>
      </c>
    </row>
    <row r="15" spans="1:10" s="17" customFormat="1" ht="12.75">
      <c r="A15" s="25" t="s">
        <v>14</v>
      </c>
      <c r="B15" s="3">
        <v>13</v>
      </c>
      <c r="C15" t="s">
        <v>92</v>
      </c>
      <c r="D15" t="s">
        <v>11</v>
      </c>
      <c r="E15" s="3">
        <f>G15+H15</f>
        <v>199</v>
      </c>
      <c r="F15" s="3"/>
      <c r="G15" s="3">
        <v>170</v>
      </c>
      <c r="H15" s="3">
        <v>29</v>
      </c>
      <c r="I15" s="3"/>
      <c r="J15" s="16">
        <v>28</v>
      </c>
    </row>
    <row r="16" spans="1:10" s="17" customFormat="1" ht="12.75">
      <c r="A16" s="25" t="s">
        <v>40</v>
      </c>
      <c r="B16" s="3">
        <v>7</v>
      </c>
      <c r="C16" t="s">
        <v>69</v>
      </c>
      <c r="D16" t="s">
        <v>11</v>
      </c>
      <c r="E16" s="3">
        <f>G16+H16</f>
        <v>59</v>
      </c>
      <c r="F16" s="3"/>
      <c r="G16" s="3">
        <v>-65</v>
      </c>
      <c r="H16" s="3">
        <v>124</v>
      </c>
      <c r="I16" s="3"/>
      <c r="J16" s="16">
        <v>15</v>
      </c>
    </row>
    <row r="17" spans="1:10" s="17" customFormat="1" ht="12.75">
      <c r="A17" s="25" t="s">
        <v>28</v>
      </c>
      <c r="B17" s="3">
        <v>16</v>
      </c>
      <c r="C17" t="s">
        <v>98</v>
      </c>
      <c r="D17" t="s">
        <v>11</v>
      </c>
      <c r="E17" s="3">
        <f>G17+H17</f>
        <v>88</v>
      </c>
      <c r="F17" s="3"/>
      <c r="G17" s="3">
        <v>-1</v>
      </c>
      <c r="H17" s="3">
        <v>89</v>
      </c>
      <c r="I17" s="3"/>
      <c r="J17" s="16">
        <v>21</v>
      </c>
    </row>
    <row r="18" spans="1:10" s="17" customFormat="1" ht="12.75">
      <c r="A18" s="25" t="s">
        <v>54</v>
      </c>
      <c r="B18" s="3">
        <v>8</v>
      </c>
      <c r="C18" t="s">
        <v>109</v>
      </c>
      <c r="D18" t="s">
        <v>11</v>
      </c>
      <c r="E18" s="3">
        <f>G18+H18</f>
        <v>-11</v>
      </c>
      <c r="F18" s="3"/>
      <c r="G18" s="3">
        <v>-19</v>
      </c>
      <c r="H18" s="3">
        <v>8</v>
      </c>
      <c r="I18" s="3"/>
      <c r="J18" s="16">
        <v>8</v>
      </c>
    </row>
    <row r="19" spans="1:10" s="17" customFormat="1" ht="12.75">
      <c r="A19" s="25" t="s">
        <v>18</v>
      </c>
      <c r="B19" s="3">
        <v>5</v>
      </c>
      <c r="C19" t="s">
        <v>19</v>
      </c>
      <c r="D19" t="s">
        <v>11</v>
      </c>
      <c r="E19" s="3">
        <f>G19+H19</f>
        <v>151</v>
      </c>
      <c r="F19" s="3"/>
      <c r="G19" s="3">
        <v>143</v>
      </c>
      <c r="H19" s="3">
        <v>8</v>
      </c>
      <c r="I19" s="3"/>
      <c r="J19" s="16">
        <v>26</v>
      </c>
    </row>
    <row r="20" spans="1:10" s="17" customFormat="1" ht="12.75">
      <c r="A20" s="25" t="s">
        <v>66</v>
      </c>
      <c r="B20" s="3">
        <v>11</v>
      </c>
      <c r="C20" t="s">
        <v>77</v>
      </c>
      <c r="D20" t="s">
        <v>11</v>
      </c>
      <c r="E20" s="3">
        <f>G20+H20</f>
        <v>-135</v>
      </c>
      <c r="F20" s="3"/>
      <c r="G20" s="3">
        <v>-141</v>
      </c>
      <c r="H20" s="3">
        <v>6</v>
      </c>
      <c r="I20" s="3"/>
      <c r="J20" s="16">
        <v>2</v>
      </c>
    </row>
    <row r="21" spans="1:10" s="17" customFormat="1" ht="12.75">
      <c r="A21" s="25" t="s">
        <v>62</v>
      </c>
      <c r="B21" s="3">
        <v>21</v>
      </c>
      <c r="C21" t="s">
        <v>71</v>
      </c>
      <c r="D21" t="s">
        <v>11</v>
      </c>
      <c r="E21" s="3">
        <f>G21+H21</f>
        <v>-108</v>
      </c>
      <c r="F21" s="3"/>
      <c r="G21" s="3">
        <v>-151</v>
      </c>
      <c r="H21" s="3">
        <v>43</v>
      </c>
      <c r="I21" s="3"/>
      <c r="J21" s="16">
        <v>4</v>
      </c>
    </row>
    <row r="22" spans="1:10" s="17" customFormat="1" ht="12.75">
      <c r="A22" s="25" t="s">
        <v>50</v>
      </c>
      <c r="B22" s="3">
        <v>29</v>
      </c>
      <c r="C22" t="s">
        <v>10</v>
      </c>
      <c r="D22" t="s">
        <v>11</v>
      </c>
      <c r="E22" s="3">
        <f>G22+H22</f>
        <v>19</v>
      </c>
      <c r="F22" s="3"/>
      <c r="G22" s="3">
        <v>-39</v>
      </c>
      <c r="H22" s="3">
        <v>58</v>
      </c>
      <c r="I22" s="3"/>
      <c r="J22" s="16">
        <v>10</v>
      </c>
    </row>
    <row r="23" spans="1:10" s="17" customFormat="1" ht="12.75">
      <c r="A23" s="25" t="s">
        <v>34</v>
      </c>
      <c r="B23" s="3">
        <v>9</v>
      </c>
      <c r="C23" t="s">
        <v>101</v>
      </c>
      <c r="D23" t="s">
        <v>11</v>
      </c>
      <c r="E23" s="3">
        <f>G23+H23</f>
        <v>69</v>
      </c>
      <c r="F23" s="3"/>
      <c r="G23" s="3">
        <v>20</v>
      </c>
      <c r="H23" s="3">
        <v>49</v>
      </c>
      <c r="I23" s="3"/>
      <c r="J23" s="16">
        <v>18</v>
      </c>
    </row>
    <row r="24" spans="1:10" s="17" customFormat="1" ht="12.75">
      <c r="A24" s="25" t="s">
        <v>42</v>
      </c>
      <c r="B24" s="3">
        <v>25</v>
      </c>
      <c r="C24" t="s">
        <v>104</v>
      </c>
      <c r="D24" t="s">
        <v>11</v>
      </c>
      <c r="E24" s="3">
        <f>G24+H24</f>
        <v>43</v>
      </c>
      <c r="F24" s="3"/>
      <c r="G24" s="3">
        <v>29</v>
      </c>
      <c r="H24" s="3">
        <v>14</v>
      </c>
      <c r="I24" s="3"/>
      <c r="J24" s="16">
        <v>14</v>
      </c>
    </row>
    <row r="25" spans="1:10" s="17" customFormat="1" ht="12.75">
      <c r="A25" s="25" t="s">
        <v>58</v>
      </c>
      <c r="B25" s="3">
        <v>27</v>
      </c>
      <c r="C25" t="s">
        <v>111</v>
      </c>
      <c r="D25" t="s">
        <v>11</v>
      </c>
      <c r="E25" s="3">
        <f>G25+H25</f>
        <v>-46</v>
      </c>
      <c r="F25" s="3"/>
      <c r="G25" s="3">
        <v>-91</v>
      </c>
      <c r="H25" s="3">
        <v>45</v>
      </c>
      <c r="I25" s="3"/>
      <c r="J25" s="16">
        <v>6</v>
      </c>
    </row>
    <row r="26" spans="1:10" s="17" customFormat="1" ht="12.75">
      <c r="A26" s="25" t="s">
        <v>22</v>
      </c>
      <c r="B26" s="3">
        <v>1</v>
      </c>
      <c r="C26" t="s">
        <v>95</v>
      </c>
      <c r="D26" t="s">
        <v>11</v>
      </c>
      <c r="E26" s="3">
        <f>G26+H26</f>
        <v>125</v>
      </c>
      <c r="F26" s="3"/>
      <c r="G26" s="3">
        <v>107</v>
      </c>
      <c r="H26" s="3">
        <v>18</v>
      </c>
      <c r="I26" s="21"/>
      <c r="J26" s="16">
        <v>24</v>
      </c>
    </row>
    <row r="27" spans="1:10" s="17" customFormat="1" ht="12.75">
      <c r="A27" s="25" t="s">
        <v>32</v>
      </c>
      <c r="B27" s="3">
        <v>30</v>
      </c>
      <c r="C27" t="s">
        <v>100</v>
      </c>
      <c r="D27" t="s">
        <v>11</v>
      </c>
      <c r="E27" s="3">
        <f>G27+H27</f>
        <v>75</v>
      </c>
      <c r="F27" s="3"/>
      <c r="G27" s="3">
        <v>67</v>
      </c>
      <c r="H27" s="3">
        <v>8</v>
      </c>
      <c r="I27" s="3"/>
      <c r="J27" s="16">
        <v>19</v>
      </c>
    </row>
    <row r="28" spans="1:10" s="17" customFormat="1" ht="12.75">
      <c r="A28" s="25" t="s">
        <v>46</v>
      </c>
      <c r="B28" s="3">
        <v>20</v>
      </c>
      <c r="C28" t="s">
        <v>106</v>
      </c>
      <c r="D28" t="s">
        <v>11</v>
      </c>
      <c r="E28" s="3">
        <f>G28+H28</f>
        <v>36</v>
      </c>
      <c r="F28" s="3"/>
      <c r="G28" s="3">
        <v>5</v>
      </c>
      <c r="H28" s="3">
        <v>31</v>
      </c>
      <c r="I28" s="3"/>
      <c r="J28" s="16">
        <v>12</v>
      </c>
    </row>
    <row r="29" spans="1:10" s="17" customFormat="1" ht="12.75">
      <c r="A29" s="25" t="s">
        <v>48</v>
      </c>
      <c r="B29" s="3">
        <v>17</v>
      </c>
      <c r="C29" t="s">
        <v>107</v>
      </c>
      <c r="D29" t="s">
        <v>11</v>
      </c>
      <c r="E29" s="3">
        <f>G29+H29</f>
        <v>22</v>
      </c>
      <c r="F29" s="3"/>
      <c r="G29" s="3">
        <v>-4</v>
      </c>
      <c r="H29" s="3">
        <v>26</v>
      </c>
      <c r="I29" s="3"/>
      <c r="J29" s="16">
        <v>11</v>
      </c>
    </row>
    <row r="30" spans="1:10" s="17" customFormat="1" ht="12.75">
      <c r="A30" s="25" t="s">
        <v>30</v>
      </c>
      <c r="B30" s="3">
        <v>23</v>
      </c>
      <c r="C30" t="s">
        <v>99</v>
      </c>
      <c r="D30" t="s">
        <v>11</v>
      </c>
      <c r="E30" s="3">
        <f>G30+H30</f>
        <v>81</v>
      </c>
      <c r="F30" s="3"/>
      <c r="G30" s="3">
        <v>72</v>
      </c>
      <c r="H30" s="3">
        <v>9</v>
      </c>
      <c r="I30" s="3"/>
      <c r="J30" s="16">
        <v>20</v>
      </c>
    </row>
    <row r="31" spans="1:10" s="17" customFormat="1" ht="12.75">
      <c r="A31" s="25" t="s">
        <v>56</v>
      </c>
      <c r="B31" s="3">
        <v>19</v>
      </c>
      <c r="C31" t="s">
        <v>110</v>
      </c>
      <c r="D31" t="s">
        <v>11</v>
      </c>
      <c r="E31" s="3">
        <f>G31+H31</f>
        <v>-44</v>
      </c>
      <c r="F31" s="3"/>
      <c r="G31" s="3">
        <v>-44</v>
      </c>
      <c r="H31" s="3">
        <v>0</v>
      </c>
      <c r="I31" s="3"/>
      <c r="J31" s="16">
        <v>7</v>
      </c>
    </row>
    <row r="32" spans="1:10" s="17" customFormat="1" ht="12.75">
      <c r="A32" s="25" t="s">
        <v>38</v>
      </c>
      <c r="B32" s="3">
        <v>26</v>
      </c>
      <c r="C32" t="s">
        <v>103</v>
      </c>
      <c r="D32" t="s">
        <v>11</v>
      </c>
      <c r="E32" s="3">
        <f>G32+H32</f>
        <v>64</v>
      </c>
      <c r="F32" s="3"/>
      <c r="G32" s="3">
        <v>49</v>
      </c>
      <c r="H32" s="3">
        <v>15</v>
      </c>
      <c r="I32" s="3"/>
      <c r="J32" s="16">
        <v>16</v>
      </c>
    </row>
    <row r="33" spans="1:10" s="17" customFormat="1" ht="12.75">
      <c r="A33" s="25" t="s">
        <v>70</v>
      </c>
      <c r="B33"/>
      <c r="C33"/>
      <c r="D33"/>
      <c r="E33" s="3"/>
      <c r="F33" s="3"/>
      <c r="G33" s="3"/>
      <c r="H33" s="3"/>
      <c r="I33" s="3"/>
      <c r="J33" s="4"/>
    </row>
    <row r="34" spans="1:10" s="17" customFormat="1" ht="12.75">
      <c r="A34" s="25" t="s">
        <v>72</v>
      </c>
      <c r="B34"/>
      <c r="C34"/>
      <c r="D34"/>
      <c r="E34" s="3"/>
      <c r="F34" s="3"/>
      <c r="G34" s="3"/>
      <c r="H34" s="3"/>
      <c r="I34" s="3"/>
      <c r="J34" s="4"/>
    </row>
    <row r="35" spans="1:10" s="17" customFormat="1" ht="12.75">
      <c r="A35" s="25" t="s">
        <v>74</v>
      </c>
      <c r="B35"/>
      <c r="C35"/>
      <c r="D35"/>
      <c r="E35" s="3"/>
      <c r="F35" s="3"/>
      <c r="G35" s="3"/>
      <c r="H35" s="3"/>
      <c r="I35" s="3"/>
      <c r="J35" s="4"/>
    </row>
    <row r="36" spans="1:10" s="17" customFormat="1" ht="12.75">
      <c r="A36" s="25" t="s">
        <v>76</v>
      </c>
      <c r="B36"/>
      <c r="C36"/>
      <c r="D36"/>
      <c r="E36" s="3"/>
      <c r="F36" s="3"/>
      <c r="G36" s="3"/>
      <c r="H36" s="3"/>
      <c r="I36" s="3"/>
      <c r="J36" s="4"/>
    </row>
    <row r="37" spans="1:10" s="17" customFormat="1" ht="12.75">
      <c r="A37" s="25" t="s">
        <v>78</v>
      </c>
      <c r="B37"/>
      <c r="C37"/>
      <c r="D37"/>
      <c r="E37" s="3"/>
      <c r="F37" s="3"/>
      <c r="G37" s="3"/>
      <c r="H37" s="3"/>
      <c r="I37" s="3"/>
      <c r="J37" s="4"/>
    </row>
    <row r="38" spans="1:10" s="17" customFormat="1" ht="12.75">
      <c r="A38" s="25" t="s">
        <v>80</v>
      </c>
      <c r="B38"/>
      <c r="C38"/>
      <c r="D38"/>
      <c r="E38" s="3"/>
      <c r="F38" s="3"/>
      <c r="G38" s="3"/>
      <c r="H38" s="3"/>
      <c r="I38" s="3"/>
      <c r="J38" s="4"/>
    </row>
    <row r="39" spans="1:10" s="17" customFormat="1" ht="12.75">
      <c r="A39" s="25" t="s">
        <v>82</v>
      </c>
      <c r="B39"/>
      <c r="C39"/>
      <c r="D39"/>
      <c r="E39" s="3"/>
      <c r="F39" s="3"/>
      <c r="G39" s="3"/>
      <c r="H39" s="3"/>
      <c r="I39" s="3"/>
      <c r="J39" s="4"/>
    </row>
    <row r="40" spans="1:10" s="17" customFormat="1" ht="12.75">
      <c r="A40" s="25" t="s">
        <v>84</v>
      </c>
      <c r="B40" s="3"/>
      <c r="C40"/>
      <c r="D40"/>
      <c r="E40" s="3"/>
      <c r="F40" s="3"/>
      <c r="G40" s="3"/>
      <c r="H40" s="3"/>
      <c r="I40" s="3"/>
      <c r="J40" s="4"/>
    </row>
    <row r="41" spans="1:10" s="17" customFormat="1" ht="12.75">
      <c r="A41" s="25" t="s">
        <v>112</v>
      </c>
      <c r="B41" s="3"/>
      <c r="C41"/>
      <c r="D41"/>
      <c r="E41" s="3"/>
      <c r="F41" s="3"/>
      <c r="G41" s="3"/>
      <c r="H41" s="3"/>
      <c r="I41" s="3"/>
      <c r="J41" s="4"/>
    </row>
    <row r="42" spans="1:10" s="17" customFormat="1" ht="12.75">
      <c r="A42" s="25" t="s">
        <v>113</v>
      </c>
      <c r="B42" s="3"/>
      <c r="C42"/>
      <c r="D42"/>
      <c r="E42" s="3"/>
      <c r="F42" s="3"/>
      <c r="G42" s="14"/>
      <c r="H42" s="3"/>
      <c r="I42" s="14"/>
      <c r="J42" s="4"/>
    </row>
    <row r="43" spans="1:10" s="17" customFormat="1" ht="12.75">
      <c r="A43" s="25"/>
      <c r="B43" s="31" t="s">
        <v>123</v>
      </c>
      <c r="E43" s="6"/>
      <c r="F43" s="6"/>
      <c r="G43" s="20"/>
      <c r="H43" s="20"/>
      <c r="I43" s="20"/>
      <c r="J43" s="26"/>
    </row>
    <row r="44" spans="1:10" s="17" customFormat="1" ht="12.75">
      <c r="A44" s="25"/>
      <c r="B44" s="32"/>
      <c r="E44" s="6"/>
      <c r="F44" s="6"/>
      <c r="G44" s="20"/>
      <c r="H44" s="20"/>
      <c r="I44" s="20"/>
      <c r="J44" s="26"/>
    </row>
    <row r="45" spans="1:10" s="17" customFormat="1" ht="12.75">
      <c r="A45" s="25"/>
      <c r="B45" s="32"/>
      <c r="E45" s="6"/>
      <c r="F45" s="6"/>
      <c r="G45" s="20"/>
      <c r="H45" s="20"/>
      <c r="I45" s="20"/>
      <c r="J45" s="26"/>
    </row>
    <row r="46" spans="1:10" s="17" customFormat="1" ht="12.75">
      <c r="A46" s="25"/>
      <c r="B46" s="32"/>
      <c r="E46" s="6"/>
      <c r="F46" s="6"/>
      <c r="G46" s="20"/>
      <c r="H46" s="20"/>
      <c r="I46" s="20"/>
      <c r="J46" s="26"/>
    </row>
    <row r="47" spans="1:10" s="17" customFormat="1" ht="12.75">
      <c r="A47" s="25"/>
      <c r="B47" s="32"/>
      <c r="E47" s="6"/>
      <c r="F47" s="6"/>
      <c r="G47" s="20"/>
      <c r="H47" s="20"/>
      <c r="I47" s="20"/>
      <c r="J47" s="26"/>
    </row>
    <row r="48" spans="1:10" s="17" customFormat="1" ht="12.75">
      <c r="A48" s="25"/>
      <c r="B48" s="32"/>
      <c r="E48" s="6"/>
      <c r="F48" s="6"/>
      <c r="G48" s="20"/>
      <c r="H48" s="20"/>
      <c r="I48" s="20"/>
      <c r="J48" s="26"/>
    </row>
    <row r="49" spans="1:10" s="17" customFormat="1" ht="12.75">
      <c r="A49" s="25"/>
      <c r="B49" s="32"/>
      <c r="E49" s="6"/>
      <c r="F49" s="6"/>
      <c r="G49" s="20"/>
      <c r="H49" s="20"/>
      <c r="I49" s="20"/>
      <c r="J49" s="26"/>
    </row>
    <row r="50" spans="1:10" s="17" customFormat="1" ht="12.75">
      <c r="A50" s="25"/>
      <c r="B50" s="32"/>
      <c r="E50" s="6"/>
      <c r="F50" s="6"/>
      <c r="G50" s="20"/>
      <c r="H50" s="20"/>
      <c r="I50" s="20"/>
      <c r="J50" s="26"/>
    </row>
    <row r="51" spans="1:10" s="17" customFormat="1" ht="12.75">
      <c r="A51" s="25"/>
      <c r="B51" s="32"/>
      <c r="E51" s="6"/>
      <c r="F51" s="6"/>
      <c r="G51" s="20"/>
      <c r="H51" s="20"/>
      <c r="I51" s="20"/>
      <c r="J51" s="26"/>
    </row>
    <row r="52" spans="1:10" s="17" customFormat="1" ht="12.75">
      <c r="A52" s="25"/>
      <c r="B52" s="32"/>
      <c r="E52" s="6"/>
      <c r="F52" s="6"/>
      <c r="G52" s="20"/>
      <c r="H52" s="20"/>
      <c r="I52" s="20"/>
      <c r="J52" s="26"/>
    </row>
    <row r="53" spans="1:10" s="17" customFormat="1" ht="12.75">
      <c r="A53" s="25"/>
      <c r="B53" s="32"/>
      <c r="E53" s="6"/>
      <c r="F53" s="6"/>
      <c r="G53" s="20"/>
      <c r="H53" s="20"/>
      <c r="I53" s="20"/>
      <c r="J53" s="26"/>
    </row>
    <row r="54" spans="1:10" s="17" customFormat="1" ht="12.75">
      <c r="A54" s="25"/>
      <c r="B54" s="32"/>
      <c r="E54" s="6"/>
      <c r="F54" s="6"/>
      <c r="G54" s="20"/>
      <c r="H54" s="20"/>
      <c r="I54" s="20"/>
      <c r="J54" s="26"/>
    </row>
    <row r="55" spans="1:10" s="17" customFormat="1" ht="12.75">
      <c r="A55" s="25"/>
      <c r="B55" s="32"/>
      <c r="E55" s="6"/>
      <c r="F55" s="6"/>
      <c r="G55" s="20"/>
      <c r="H55" s="20"/>
      <c r="I55" s="20"/>
      <c r="J55" s="26"/>
    </row>
    <row r="56" spans="1:10" s="17" customFormat="1" ht="12.75">
      <c r="A56" s="25"/>
      <c r="B56" s="32"/>
      <c r="E56" s="6"/>
      <c r="F56" s="6"/>
      <c r="G56" s="20"/>
      <c r="H56" s="20"/>
      <c r="I56" s="20"/>
      <c r="J56" s="26"/>
    </row>
    <row r="57" spans="1:10" s="17" customFormat="1" ht="12.75">
      <c r="A57" s="25"/>
      <c r="B57" s="32"/>
      <c r="E57" s="6"/>
      <c r="F57" s="6"/>
      <c r="G57" s="20"/>
      <c r="H57" s="20"/>
      <c r="I57" s="20"/>
      <c r="J57" s="26"/>
    </row>
    <row r="58" spans="1:10" s="17" customFormat="1" ht="12.75">
      <c r="A58" s="25"/>
      <c r="B58" s="32"/>
      <c r="E58" s="6"/>
      <c r="F58" s="6"/>
      <c r="G58" s="20"/>
      <c r="H58" s="20"/>
      <c r="I58" s="20"/>
      <c r="J58" s="26"/>
    </row>
    <row r="59" spans="1:10" s="17" customFormat="1" ht="12.75">
      <c r="A59" s="25"/>
      <c r="B59" s="32"/>
      <c r="E59" s="6"/>
      <c r="F59" s="6"/>
      <c r="G59" s="20"/>
      <c r="H59" s="20"/>
      <c r="I59" s="20"/>
      <c r="J59" s="26"/>
    </row>
    <row r="60" spans="1:10" s="17" customFormat="1" ht="12.75">
      <c r="A60" s="25"/>
      <c r="B60" s="32"/>
      <c r="E60" s="6"/>
      <c r="F60" s="6"/>
      <c r="G60" s="20"/>
      <c r="H60" s="20"/>
      <c r="I60" s="20"/>
      <c r="J60" s="26"/>
    </row>
    <row r="61" spans="1:10" s="17" customFormat="1" ht="12.75">
      <c r="A61" s="25"/>
      <c r="B61" s="32"/>
      <c r="E61" s="6"/>
      <c r="F61" s="6"/>
      <c r="G61" s="20"/>
      <c r="H61" s="20"/>
      <c r="I61" s="20"/>
      <c r="J61" s="26"/>
    </row>
    <row r="62" spans="1:10" s="17" customFormat="1" ht="12.75">
      <c r="A62" s="25"/>
      <c r="B62" s="32"/>
      <c r="E62" s="6"/>
      <c r="F62" s="6"/>
      <c r="G62" s="20"/>
      <c r="H62" s="20"/>
      <c r="I62" s="20"/>
      <c r="J62" s="26"/>
    </row>
  </sheetData>
  <printOptions/>
  <pageMargins left="0.7875" right="0.5902777777777778" top="1.3777777777777778" bottom="0.9840277777777778" header="0.5118055555555556" footer="0.5118055555555556"/>
  <pageSetup horizontalDpi="300" verticalDpi="300" orientation="portrait" paperSize="9"/>
  <headerFooter alignWithMargins="0">
    <oddHeader>&amp;C&amp;16www.Talon.cz
Výsledky podzimního srazu - Motel Mýto u Rokycan
1. - 3. září 2006 
&amp;14Pořadí soutěže jednotlivců po 2. kole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0"/>
  <sheetViews>
    <sheetView workbookViewId="0" topLeftCell="A1">
      <selection activeCell="K5" sqref="K5"/>
    </sheetView>
  </sheetViews>
  <sheetFormatPr defaultColWidth="9.00390625" defaultRowHeight="12.75"/>
  <cols>
    <col min="1" max="1" width="4.625" style="23" customWidth="1"/>
    <col min="2" max="2" width="4.75390625" style="2" customWidth="1"/>
    <col min="3" max="3" width="17.00390625" style="0" customWidth="1"/>
    <col min="4" max="4" width="19.75390625" style="0" customWidth="1"/>
    <col min="5" max="5" width="4.625" style="1" customWidth="1"/>
    <col min="6" max="6" width="5.125" style="1" customWidth="1"/>
    <col min="7" max="7" width="4.625" style="1" customWidth="1"/>
    <col min="8" max="8" width="12.625" style="1" customWidth="1"/>
    <col min="9" max="9" width="10.625" style="3" customWidth="1"/>
    <col min="10" max="10" width="5.625" style="3" customWidth="1"/>
    <col min="11" max="11" width="11.875" style="3" customWidth="1"/>
    <col min="12" max="12" width="5.625" style="4" customWidth="1"/>
  </cols>
  <sheetData>
    <row r="1" spans="1:17" s="6" customFormat="1" ht="121.5" customHeight="1">
      <c r="A1" s="25"/>
      <c r="L1" s="8"/>
      <c r="Q1"/>
    </row>
    <row r="2" spans="1:17" s="12" customFormat="1" ht="12.75">
      <c r="A2" s="27" t="s">
        <v>1</v>
      </c>
      <c r="B2" s="9" t="s">
        <v>2</v>
      </c>
      <c r="C2" s="10" t="s">
        <v>3</v>
      </c>
      <c r="D2" s="10" t="s">
        <v>4</v>
      </c>
      <c r="E2" s="9" t="s">
        <v>89</v>
      </c>
      <c r="F2" s="9" t="s">
        <v>90</v>
      </c>
      <c r="G2" s="9" t="s">
        <v>125</v>
      </c>
      <c r="H2" s="9" t="s">
        <v>126</v>
      </c>
      <c r="I2" s="9" t="s">
        <v>5</v>
      </c>
      <c r="J2" s="9" t="s">
        <v>6</v>
      </c>
      <c r="K2" s="9" t="s">
        <v>7</v>
      </c>
      <c r="L2" s="11" t="s">
        <v>8</v>
      </c>
      <c r="Q2"/>
    </row>
    <row r="3" spans="1:16" ht="12.75">
      <c r="A3" s="25" t="s">
        <v>9</v>
      </c>
      <c r="B3" s="3">
        <v>16</v>
      </c>
      <c r="C3" t="s">
        <v>21</v>
      </c>
      <c r="D3" t="s">
        <v>11</v>
      </c>
      <c r="E3" s="3">
        <f>VLOOKUP($C3,'J1'!$C:$H,6,FALSE)</f>
        <v>40</v>
      </c>
      <c r="F3" s="3">
        <f>VLOOKUP($C3,'J2'!$C:$H,6,FALSE)</f>
        <v>33</v>
      </c>
      <c r="G3" s="3">
        <f>VLOOKUP($C3,'J3'!$C:$H,6,FALSE)</f>
        <v>26</v>
      </c>
      <c r="H3" s="3" t="e">
        <f>VLOOKUP($C3,'J4'!$C:$H,6,FALSE)</f>
        <v>#N/A</v>
      </c>
      <c r="I3" s="3" t="e">
        <f>VLOOKUP($C3,'J1'!$C:$H,3,FALSE)+VLOOKUP($C3,'J2'!$C:$H,3,FALSE)+VLOOKUP($C3,'J3'!$C:$H,3,FALSE)+VLOOKUP($C3,'J4'!$C:$H,3,FALSE)</f>
        <v>#N/A</v>
      </c>
      <c r="J3" s="3" t="e">
        <f>VLOOKUP($C3,'J1'!$C:$H,4,FALSE)+VLOOKUP($C3,'J2'!$C:$H,4,FALSE)+VLOOKUP($C3,'J3'!$C:$H,4,FALSE)+VLOOKUP($C3,'J4'!$C:$H,4,FALSE)</f>
        <v>#N/A</v>
      </c>
      <c r="K3" s="3" t="e">
        <f>I3+J3</f>
        <v>#N/A</v>
      </c>
      <c r="L3" s="4" t="e">
        <f>E3+F3+G3+H3</f>
        <v>#N/A</v>
      </c>
      <c r="O3" s="1"/>
      <c r="P3" s="3"/>
    </row>
    <row r="4" spans="1:18" s="17" customFormat="1" ht="12.75">
      <c r="A4" s="25" t="s">
        <v>12</v>
      </c>
      <c r="B4" s="3">
        <v>13</v>
      </c>
      <c r="C4" t="s">
        <v>41</v>
      </c>
      <c r="D4" t="s">
        <v>11</v>
      </c>
      <c r="E4" s="3">
        <f>VLOOKUP($C4,'J1'!$C:$H,6,FALSE)</f>
        <v>35</v>
      </c>
      <c r="F4" s="3">
        <f>VLOOKUP($C4,'J2'!$C:$H,6,FALSE)</f>
        <v>23</v>
      </c>
      <c r="G4" s="3">
        <f>VLOOKUP($C4,'J3'!$C:$H,6,FALSE)</f>
        <v>40</v>
      </c>
      <c r="H4" s="3" t="e">
        <f>VLOOKUP($C4,'J4'!$C:$H,6,FALSE)</f>
        <v>#N/A</v>
      </c>
      <c r="I4" s="3" t="e">
        <f>VLOOKUP($C4,'J1'!$C:$H,3,FALSE)+VLOOKUP($C4,'J2'!$C:$H,3,FALSE)+VLOOKUP($C4,'J3'!$C:$H,3,FALSE)+VLOOKUP($C4,'J4'!$C:$H,3,FALSE)</f>
        <v>#N/A</v>
      </c>
      <c r="J4" s="3" t="e">
        <f>VLOOKUP($C4,'J1'!$C:$H,4,FALSE)+VLOOKUP($C4,'J2'!$C:$H,4,FALSE)+VLOOKUP($C4,'J3'!$C:$H,4,FALSE)+VLOOKUP($C4,'J4'!$C:$H,4,FALSE)</f>
        <v>#N/A</v>
      </c>
      <c r="K4" s="3" t="e">
        <f>I4+J4</f>
        <v>#N/A</v>
      </c>
      <c r="L4" s="4" t="e">
        <f>E4+F4+G4+H4</f>
        <v>#N/A</v>
      </c>
      <c r="O4" s="1"/>
      <c r="P4" s="3"/>
      <c r="Q4"/>
      <c r="R4"/>
    </row>
    <row r="5" spans="1:18" s="17" customFormat="1" ht="12.75">
      <c r="A5" s="25" t="s">
        <v>14</v>
      </c>
      <c r="B5" s="3">
        <v>24</v>
      </c>
      <c r="C5" t="s">
        <v>17</v>
      </c>
      <c r="D5" t="s">
        <v>11</v>
      </c>
      <c r="E5" s="3">
        <f>VLOOKUP($C5,'J1'!$C:$H,6,FALSE)</f>
        <v>38</v>
      </c>
      <c r="F5" s="3">
        <f>VLOOKUP($C5,'J2'!$C:$H,6,FALSE)</f>
        <v>35</v>
      </c>
      <c r="G5" s="3">
        <f>VLOOKUP($C5,'J3'!$C:$H,6,FALSE)</f>
        <v>30</v>
      </c>
      <c r="H5" s="3" t="e">
        <f>VLOOKUP($C5,'J4'!$C:$H,6,FALSE)</f>
        <v>#N/A</v>
      </c>
      <c r="I5" s="3" t="e">
        <f>VLOOKUP($C5,'J1'!$C:$H,3,FALSE)+VLOOKUP($C5,'J2'!$C:$H,3,FALSE)+VLOOKUP($C5,'J3'!$C:$H,3,FALSE)+VLOOKUP($C5,'J4'!$C:$H,3,FALSE)</f>
        <v>#N/A</v>
      </c>
      <c r="J5" s="3" t="e">
        <f>VLOOKUP($C5,'J1'!$C:$H,4,FALSE)+VLOOKUP($C5,'J2'!$C:$H,4,FALSE)+VLOOKUP($C5,'J3'!$C:$H,4,FALSE)+VLOOKUP($C5,'J4'!$C:$H,4,FALSE)</f>
        <v>#N/A</v>
      </c>
      <c r="K5" s="3" t="e">
        <f>I5+J5</f>
        <v>#N/A</v>
      </c>
      <c r="L5" s="4" t="e">
        <f>E5+F5+G5+H5</f>
        <v>#N/A</v>
      </c>
      <c r="O5" s="1"/>
      <c r="P5" s="3"/>
      <c r="Q5"/>
      <c r="R5"/>
    </row>
    <row r="6" spans="1:18" s="17" customFormat="1" ht="12.75">
      <c r="A6" s="25" t="s">
        <v>16</v>
      </c>
      <c r="B6" s="3">
        <v>20</v>
      </c>
      <c r="C6" t="s">
        <v>35</v>
      </c>
      <c r="D6" t="s">
        <v>11</v>
      </c>
      <c r="E6" s="3">
        <f>VLOOKUP($C6,'J1'!$C:$H,6,FALSE)</f>
        <v>27</v>
      </c>
      <c r="F6" s="3">
        <f>VLOOKUP($C6,'J2'!$C:$H,6,FALSE)</f>
        <v>26</v>
      </c>
      <c r="G6" s="3">
        <f>VLOOKUP($C6,'J3'!$C:$H,6,FALSE)</f>
        <v>33</v>
      </c>
      <c r="H6" s="3" t="e">
        <f>VLOOKUP($C6,'J4'!$C:$H,6,FALSE)</f>
        <v>#N/A</v>
      </c>
      <c r="I6" s="3" t="e">
        <f>VLOOKUP($C6,'J1'!$C:$H,3,FALSE)+VLOOKUP($C6,'J2'!$C:$H,3,FALSE)+VLOOKUP($C6,'J3'!$C:$H,3,FALSE)+VLOOKUP($C6,'J4'!$C:$H,3,FALSE)</f>
        <v>#N/A</v>
      </c>
      <c r="J6" s="3" t="e">
        <f>VLOOKUP($C6,'J1'!$C:$H,4,FALSE)+VLOOKUP($C6,'J2'!$C:$H,4,FALSE)+VLOOKUP($C6,'J3'!$C:$H,4,FALSE)+VLOOKUP($C6,'J4'!$C:$H,4,FALSE)</f>
        <v>#N/A</v>
      </c>
      <c r="K6" s="3" t="e">
        <f>I6+J6</f>
        <v>#N/A</v>
      </c>
      <c r="L6" s="4" t="e">
        <f>E6+F6+G6+H6</f>
        <v>#N/A</v>
      </c>
      <c r="O6" s="1"/>
      <c r="P6" s="3"/>
      <c r="Q6"/>
      <c r="R6"/>
    </row>
    <row r="7" spans="1:18" s="17" customFormat="1" ht="12.75">
      <c r="A7" s="25" t="s">
        <v>18</v>
      </c>
      <c r="B7" s="3">
        <v>18</v>
      </c>
      <c r="C7" t="s">
        <v>19</v>
      </c>
      <c r="D7" t="s">
        <v>11</v>
      </c>
      <c r="E7" s="3">
        <f>VLOOKUP($C7,'J1'!$C:$H,6,FALSE)</f>
        <v>16</v>
      </c>
      <c r="F7" s="3">
        <f>VLOOKUP($C7,'J2'!$C:$H,6,FALSE)</f>
        <v>34</v>
      </c>
      <c r="G7" s="3">
        <f>VLOOKUP($C7,'J3'!$C:$H,6,FALSE)</f>
        <v>34</v>
      </c>
      <c r="H7" s="3" t="e">
        <f>VLOOKUP($C7,'J4'!$C:$H,6,FALSE)</f>
        <v>#N/A</v>
      </c>
      <c r="I7" s="3" t="e">
        <f>VLOOKUP($C7,'J1'!$C:$H,3,FALSE)+VLOOKUP($C7,'J2'!$C:$H,3,FALSE)+VLOOKUP($C7,'J3'!$C:$H,3,FALSE)+VLOOKUP($C7,'J4'!$C:$H,3,FALSE)</f>
        <v>#N/A</v>
      </c>
      <c r="J7" s="3" t="e">
        <f>VLOOKUP($C7,'J1'!$C:$H,4,FALSE)+VLOOKUP($C7,'J2'!$C:$H,4,FALSE)+VLOOKUP($C7,'J3'!$C:$H,4,FALSE)+VLOOKUP($C7,'J4'!$C:$H,4,FALSE)</f>
        <v>#N/A</v>
      </c>
      <c r="K7" s="3" t="e">
        <f>I7+J7</f>
        <v>#N/A</v>
      </c>
      <c r="L7" s="4" t="e">
        <f>E7+F7+G7+H7</f>
        <v>#N/A</v>
      </c>
      <c r="O7" s="1"/>
      <c r="P7" s="3"/>
      <c r="Q7" s="15"/>
      <c r="R7"/>
    </row>
    <row r="8" spans="1:18" s="17" customFormat="1" ht="12.75">
      <c r="A8" s="25" t="s">
        <v>20</v>
      </c>
      <c r="B8" s="3">
        <v>2</v>
      </c>
      <c r="C8" t="s">
        <v>10</v>
      </c>
      <c r="D8" t="s">
        <v>11</v>
      </c>
      <c r="E8" s="3">
        <f>VLOOKUP($C8,'J1'!$C:$H,6,FALSE)</f>
        <v>12</v>
      </c>
      <c r="F8" s="3">
        <f>VLOOKUP($C8,'J2'!$C:$H,6,FALSE)</f>
        <v>40</v>
      </c>
      <c r="G8" s="3">
        <f>VLOOKUP($C8,'J3'!$C:$H,6,FALSE)</f>
        <v>38</v>
      </c>
      <c r="H8" s="3" t="e">
        <f>VLOOKUP($C8,'J4'!$C:$H,6,FALSE)</f>
        <v>#N/A</v>
      </c>
      <c r="I8" s="3" t="e">
        <f>VLOOKUP($C8,'J1'!$C:$H,3,FALSE)+VLOOKUP($C8,'J2'!$C:$H,3,FALSE)+VLOOKUP($C8,'J3'!$C:$H,3,FALSE)+VLOOKUP($C8,'J4'!$C:$H,3,FALSE)</f>
        <v>#N/A</v>
      </c>
      <c r="J8" s="3" t="e">
        <f>VLOOKUP($C8,'J1'!$C:$H,4,FALSE)+VLOOKUP($C8,'J2'!$C:$H,4,FALSE)+VLOOKUP($C8,'J3'!$C:$H,4,FALSE)+VLOOKUP($C8,'J4'!$C:$H,4,FALSE)</f>
        <v>#N/A</v>
      </c>
      <c r="K8" s="3" t="e">
        <f>I8+J8</f>
        <v>#N/A</v>
      </c>
      <c r="L8" s="4" t="e">
        <f>E8+F8+G8+H8</f>
        <v>#N/A</v>
      </c>
      <c r="O8" s="1"/>
      <c r="P8" s="3"/>
      <c r="Q8"/>
      <c r="R8"/>
    </row>
    <row r="9" spans="1:18" s="17" customFormat="1" ht="12.75">
      <c r="A9" s="25" t="s">
        <v>22</v>
      </c>
      <c r="B9" s="3">
        <v>22</v>
      </c>
      <c r="C9" t="s">
        <v>29</v>
      </c>
      <c r="D9" t="s">
        <v>11</v>
      </c>
      <c r="E9" s="3">
        <f>VLOOKUP($C9,'J1'!$C:$H,6,FALSE)</f>
        <v>25</v>
      </c>
      <c r="F9" s="3">
        <f>VLOOKUP($C9,'J2'!$C:$H,6,FALSE)</f>
        <v>29</v>
      </c>
      <c r="G9" s="3">
        <f>VLOOKUP($C9,'J3'!$C:$H,6,FALSE)</f>
        <v>36</v>
      </c>
      <c r="H9" s="3">
        <f>VLOOKUP($C9,'J4'!$C:$H,6,FALSE)</f>
        <v>11</v>
      </c>
      <c r="I9" s="3">
        <f>VLOOKUP($C9,'J1'!$C:$H,3,FALSE)+VLOOKUP($C9,'J2'!$C:$H,3,FALSE)+VLOOKUP($C9,'J3'!$C:$H,3,FALSE)+VLOOKUP($C9,'J4'!$C:$H,3,FALSE)</f>
        <v>185</v>
      </c>
      <c r="J9" s="3">
        <f>VLOOKUP($C9,'J1'!$C:$H,4,FALSE)+VLOOKUP($C9,'J2'!$C:$H,4,FALSE)+VLOOKUP($C9,'J3'!$C:$H,4,FALSE)+VLOOKUP($C9,'J4'!$C:$H,4,FALSE)</f>
        <v>187</v>
      </c>
      <c r="K9" s="3">
        <f>I9+J9</f>
        <v>372</v>
      </c>
      <c r="L9" s="4">
        <f>E9+F9+G9+H9</f>
        <v>101</v>
      </c>
      <c r="O9" s="1"/>
      <c r="P9" s="3"/>
      <c r="Q9"/>
      <c r="R9"/>
    </row>
    <row r="10" spans="1:18" s="17" customFormat="1" ht="12.75">
      <c r="A10" s="25" t="s">
        <v>24</v>
      </c>
      <c r="B10" s="3"/>
      <c r="C10" t="s">
        <v>25</v>
      </c>
      <c r="D10" t="s">
        <v>11</v>
      </c>
      <c r="E10" s="3">
        <f>VLOOKUP($C10,'J1'!$C:$H,6,FALSE)</f>
        <v>18</v>
      </c>
      <c r="F10" s="3">
        <f>VLOOKUP($C10,'J2'!$C:$H,6,FALSE)</f>
        <v>31</v>
      </c>
      <c r="G10" s="3">
        <f>VLOOKUP($C10,'J3'!$C:$H,6,FALSE)</f>
        <v>21</v>
      </c>
      <c r="H10" s="3" t="e">
        <f>VLOOKUP($C10,'J4'!$C:$H,6,FALSE)</f>
        <v>#N/A</v>
      </c>
      <c r="I10" s="3" t="e">
        <f>VLOOKUP($C10,'J1'!$C:$H,3,FALSE)+VLOOKUP($C10,'J2'!$C:$H,3,FALSE)+VLOOKUP($C10,'J3'!$C:$H,3,FALSE)+VLOOKUP($C10,'J4'!$C:$H,3,FALSE)</f>
        <v>#N/A</v>
      </c>
      <c r="J10" s="3" t="e">
        <f>VLOOKUP($C10,'J1'!$C:$H,4,FALSE)+VLOOKUP($C10,'J2'!$C:$H,4,FALSE)+VLOOKUP($C10,'J3'!$C:$H,4,FALSE)+VLOOKUP($C10,'J4'!$C:$H,4,FALSE)</f>
        <v>#N/A</v>
      </c>
      <c r="K10" s="3" t="e">
        <f>I10+J10</f>
        <v>#N/A</v>
      </c>
      <c r="L10" s="4" t="e">
        <f>E10+F10+G10+H10</f>
        <v>#N/A</v>
      </c>
      <c r="O10" s="1"/>
      <c r="P10" s="3"/>
      <c r="Q10"/>
      <c r="R10"/>
    </row>
    <row r="11" spans="1:18" s="17" customFormat="1" ht="12.75">
      <c r="A11" s="25" t="s">
        <v>26</v>
      </c>
      <c r="B11" s="3">
        <v>30</v>
      </c>
      <c r="C11" t="s">
        <v>75</v>
      </c>
      <c r="D11" t="s">
        <v>11</v>
      </c>
      <c r="E11" s="3">
        <f>VLOOKUP($C11,'J1'!$C:$H,6,FALSE)</f>
        <v>31</v>
      </c>
      <c r="F11" s="3">
        <f>VLOOKUP($C11,'J2'!$C:$H,6,FALSE)</f>
        <v>6</v>
      </c>
      <c r="G11" s="3">
        <f>VLOOKUP($C11,'J3'!$C:$H,6,FALSE)</f>
        <v>29</v>
      </c>
      <c r="H11" s="3" t="e">
        <f>VLOOKUP($C11,'J4'!$C:$H,6,FALSE)</f>
        <v>#N/A</v>
      </c>
      <c r="I11" s="3" t="e">
        <f>VLOOKUP($C11,'J1'!$C:$H,3,FALSE)+VLOOKUP($C11,'J2'!$C:$H,3,FALSE)+VLOOKUP($C11,'J3'!$C:$H,3,FALSE)+VLOOKUP($C11,'J4'!$C:$H,3,FALSE)</f>
        <v>#N/A</v>
      </c>
      <c r="J11" s="3" t="e">
        <f>VLOOKUP($C11,'J1'!$C:$H,4,FALSE)+VLOOKUP($C11,'J2'!$C:$H,4,FALSE)+VLOOKUP($C11,'J3'!$C:$H,4,FALSE)+VLOOKUP($C11,'J4'!$C:$H,4,FALSE)</f>
        <v>#N/A</v>
      </c>
      <c r="K11" s="3" t="e">
        <f>I11+J11</f>
        <v>#N/A</v>
      </c>
      <c r="L11" s="4" t="e">
        <f>E11+F11+G11+H11</f>
        <v>#N/A</v>
      </c>
      <c r="O11" s="1"/>
      <c r="P11" s="3"/>
      <c r="Q11"/>
      <c r="R11"/>
    </row>
    <row r="12" spans="1:18" s="17" customFormat="1" ht="12.75">
      <c r="A12" s="25" t="s">
        <v>28</v>
      </c>
      <c r="B12" s="3">
        <v>23</v>
      </c>
      <c r="C12" t="s">
        <v>15</v>
      </c>
      <c r="D12" t="s">
        <v>11</v>
      </c>
      <c r="E12" s="3">
        <f>VLOOKUP($C12,'J1'!$C:$H,6,FALSE)</f>
        <v>19</v>
      </c>
      <c r="F12" s="3">
        <f>VLOOKUP($C12,'J2'!$C:$H,6,FALSE)</f>
        <v>36</v>
      </c>
      <c r="G12" s="3">
        <f>VLOOKUP($C12,'J3'!$C:$H,6,FALSE)</f>
        <v>20</v>
      </c>
      <c r="H12" s="3" t="e">
        <f>VLOOKUP($C12,'J4'!$C:$H,6,FALSE)</f>
        <v>#N/A</v>
      </c>
      <c r="I12" s="3" t="e">
        <f>VLOOKUP($C12,'J1'!$C:$H,3,FALSE)+VLOOKUP($C12,'J2'!$C:$H,3,FALSE)+VLOOKUP($C12,'J3'!$C:$H,3,FALSE)+VLOOKUP($C12,'J4'!$C:$H,3,FALSE)</f>
        <v>#N/A</v>
      </c>
      <c r="J12" s="3" t="e">
        <f>VLOOKUP($C12,'J1'!$C:$H,4,FALSE)+VLOOKUP($C12,'J2'!$C:$H,4,FALSE)+VLOOKUP($C12,'J3'!$C:$H,4,FALSE)+VLOOKUP($C12,'J4'!$C:$H,4,FALSE)</f>
        <v>#N/A</v>
      </c>
      <c r="K12" s="3" t="e">
        <f>I12+J12</f>
        <v>#N/A</v>
      </c>
      <c r="L12" s="4" t="e">
        <f>E12+F12+G12+H12</f>
        <v>#N/A</v>
      </c>
      <c r="O12" s="1"/>
      <c r="P12" s="3"/>
      <c r="Q12"/>
      <c r="R12"/>
    </row>
    <row r="13" spans="1:18" s="17" customFormat="1" ht="12.75">
      <c r="A13" s="25" t="s">
        <v>30</v>
      </c>
      <c r="B13" s="3">
        <v>31</v>
      </c>
      <c r="C13" t="s">
        <v>57</v>
      </c>
      <c r="D13" t="s">
        <v>11</v>
      </c>
      <c r="E13" s="3">
        <f>VLOOKUP($C13,'J1'!$C:$H,6,FALSE)</f>
        <v>30</v>
      </c>
      <c r="F13" s="3">
        <f>VLOOKUP($C13,'J2'!$C:$H,6,FALSE)</f>
        <v>15</v>
      </c>
      <c r="G13" s="3">
        <f>VLOOKUP($C13,'J3'!$C:$H,6,FALSE)</f>
        <v>22</v>
      </c>
      <c r="H13" s="3" t="e">
        <f>VLOOKUP($C13,'J4'!$C:$H,6,FALSE)</f>
        <v>#N/A</v>
      </c>
      <c r="I13" s="3" t="e">
        <f>VLOOKUP($C13,'J1'!$C:$H,3,FALSE)+VLOOKUP($C13,'J2'!$C:$H,3,FALSE)+VLOOKUP($C13,'J3'!$C:$H,3,FALSE)+VLOOKUP($C13,'J4'!$C:$H,3,FALSE)</f>
        <v>#N/A</v>
      </c>
      <c r="J13" s="3" t="e">
        <f>VLOOKUP($C13,'J1'!$C:$H,4,FALSE)+VLOOKUP($C13,'J2'!$C:$H,4,FALSE)+VLOOKUP($C13,'J3'!$C:$H,4,FALSE)+VLOOKUP($C13,'J4'!$C:$H,4,FALSE)</f>
        <v>#N/A</v>
      </c>
      <c r="K13" s="3" t="e">
        <f>I13+J13</f>
        <v>#N/A</v>
      </c>
      <c r="L13" s="4" t="e">
        <f>E13+F13+G13+H13</f>
        <v>#N/A</v>
      </c>
      <c r="O13" s="1"/>
      <c r="P13" s="3"/>
      <c r="Q13"/>
      <c r="R13"/>
    </row>
    <row r="14" spans="1:18" s="17" customFormat="1" ht="12.75">
      <c r="A14" s="25" t="s">
        <v>32</v>
      </c>
      <c r="B14" s="3">
        <v>25</v>
      </c>
      <c r="C14" t="s">
        <v>33</v>
      </c>
      <c r="D14" t="s">
        <v>11</v>
      </c>
      <c r="E14" s="3">
        <f>VLOOKUP($C14,'J1'!$C:$H,6,FALSE)</f>
        <v>4</v>
      </c>
      <c r="F14" s="3">
        <f>VLOOKUP($C14,'J2'!$C:$H,6,FALSE)</f>
        <v>27</v>
      </c>
      <c r="G14" s="3">
        <f>VLOOKUP($C14,'J3'!$C:$H,6,FALSE)</f>
        <v>23</v>
      </c>
      <c r="H14" s="3" t="e">
        <f>VLOOKUP($C14,'J4'!$C:$H,6,FALSE)</f>
        <v>#N/A</v>
      </c>
      <c r="I14" s="3" t="e">
        <f>VLOOKUP($C14,'J1'!$C:$H,3,FALSE)+VLOOKUP($C14,'J2'!$C:$H,3,FALSE)+VLOOKUP($C14,'J3'!$C:$H,3,FALSE)+VLOOKUP($C14,'J4'!$C:$H,3,FALSE)</f>
        <v>#N/A</v>
      </c>
      <c r="J14" s="3" t="e">
        <f>VLOOKUP($C14,'J1'!$C:$H,4,FALSE)+VLOOKUP($C14,'J2'!$C:$H,4,FALSE)+VLOOKUP($C14,'J3'!$C:$H,4,FALSE)+VLOOKUP($C14,'J4'!$C:$H,4,FALSE)</f>
        <v>#N/A</v>
      </c>
      <c r="K14" s="3" t="e">
        <f>I14+J14</f>
        <v>#N/A</v>
      </c>
      <c r="L14" s="4" t="e">
        <f>E14+F14+G14+H14</f>
        <v>#N/A</v>
      </c>
      <c r="O14" s="1"/>
      <c r="P14" s="3"/>
      <c r="Q14"/>
      <c r="R14"/>
    </row>
    <row r="15" spans="1:18" s="17" customFormat="1" ht="12.75">
      <c r="A15" s="25" t="s">
        <v>34</v>
      </c>
      <c r="B15" s="3">
        <v>10</v>
      </c>
      <c r="C15" t="s">
        <v>49</v>
      </c>
      <c r="D15" t="s">
        <v>11</v>
      </c>
      <c r="E15" s="3">
        <f>VLOOKUP($C15,'J1'!$C:$H,6,FALSE)</f>
        <v>2</v>
      </c>
      <c r="F15" s="3">
        <f>VLOOKUP($C15,'J2'!$C:$H,6,FALSE)</f>
        <v>19</v>
      </c>
      <c r="G15" s="3">
        <f>VLOOKUP($C15,'J3'!$C:$H,6,FALSE)</f>
        <v>31</v>
      </c>
      <c r="H15" s="3" t="e">
        <f>VLOOKUP($C15,'J4'!$C:$H,6,FALSE)</f>
        <v>#N/A</v>
      </c>
      <c r="I15" s="3" t="e">
        <f>VLOOKUP($C15,'J1'!$C:$H,3,FALSE)+VLOOKUP($C15,'J2'!$C:$H,3,FALSE)+VLOOKUP($C15,'J3'!$C:$H,3,FALSE)+VLOOKUP($C15,'J4'!$C:$H,3,FALSE)</f>
        <v>#N/A</v>
      </c>
      <c r="J15" s="3" t="e">
        <f>VLOOKUP($C15,'J1'!$C:$H,4,FALSE)+VLOOKUP($C15,'J2'!$C:$H,4,FALSE)+VLOOKUP($C15,'J3'!$C:$H,4,FALSE)+VLOOKUP($C15,'J4'!$C:$H,4,FALSE)</f>
        <v>#N/A</v>
      </c>
      <c r="K15" s="3" t="e">
        <f>I15+J15</f>
        <v>#N/A</v>
      </c>
      <c r="L15" s="4" t="e">
        <f>E15+F15+G15+H15</f>
        <v>#N/A</v>
      </c>
      <c r="O15" s="1"/>
      <c r="P15" s="3"/>
      <c r="Q15"/>
      <c r="R15"/>
    </row>
    <row r="16" spans="1:18" s="17" customFormat="1" ht="12.75">
      <c r="A16" s="25" t="s">
        <v>36</v>
      </c>
      <c r="B16" s="3">
        <v>5</v>
      </c>
      <c r="C16" t="s">
        <v>43</v>
      </c>
      <c r="D16" t="s">
        <v>11</v>
      </c>
      <c r="E16" s="3">
        <f>VLOOKUP($C16,'J1'!$C:$H,6,FALSE)</f>
        <v>22</v>
      </c>
      <c r="F16" s="3">
        <f>VLOOKUP($C16,'J2'!$C:$H,6,FALSE)</f>
        <v>22</v>
      </c>
      <c r="G16" s="3">
        <f>VLOOKUP($C16,'J3'!$C:$H,6,FALSE)</f>
        <v>2</v>
      </c>
      <c r="H16" s="3" t="e">
        <f>VLOOKUP($C16,'J4'!$C:$H,6,FALSE)</f>
        <v>#N/A</v>
      </c>
      <c r="I16" s="3" t="e">
        <f>VLOOKUP($C16,'J1'!$C:$H,3,FALSE)+VLOOKUP($C16,'J2'!$C:$H,3,FALSE)+VLOOKUP($C16,'J3'!$C:$H,3,FALSE)+VLOOKUP($C16,'J4'!$C:$H,3,FALSE)</f>
        <v>#N/A</v>
      </c>
      <c r="J16" s="3" t="e">
        <f>VLOOKUP($C16,'J1'!$C:$H,4,FALSE)+VLOOKUP($C16,'J2'!$C:$H,4,FALSE)+VLOOKUP($C16,'J3'!$C:$H,4,FALSE)+VLOOKUP($C16,'J4'!$C:$H,4,FALSE)</f>
        <v>#N/A</v>
      </c>
      <c r="K16" s="3" t="e">
        <f>I16+J16</f>
        <v>#N/A</v>
      </c>
      <c r="L16" s="4" t="e">
        <f>E16+F16+G16+H16</f>
        <v>#N/A</v>
      </c>
      <c r="O16" s="1"/>
      <c r="P16" s="3"/>
      <c r="Q16"/>
      <c r="R16"/>
    </row>
    <row r="17" spans="1:18" s="17" customFormat="1" ht="12.75">
      <c r="A17" s="25" t="s">
        <v>38</v>
      </c>
      <c r="B17" s="3">
        <v>29</v>
      </c>
      <c r="C17" t="s">
        <v>59</v>
      </c>
      <c r="D17" t="s">
        <v>11</v>
      </c>
      <c r="E17" s="3">
        <f>VLOOKUP($C17,'J1'!$C:$H,6,FALSE)</f>
        <v>15</v>
      </c>
      <c r="F17" s="3">
        <f>VLOOKUP($C17,'J2'!$C:$H,6,FALSE)</f>
        <v>14</v>
      </c>
      <c r="G17" s="3">
        <f>VLOOKUP($C17,'J3'!$C:$H,6,FALSE)</f>
        <v>35</v>
      </c>
      <c r="H17" s="3" t="e">
        <f>VLOOKUP($C17,'J4'!$C:$H,6,FALSE)</f>
        <v>#N/A</v>
      </c>
      <c r="I17" s="3" t="e">
        <f>VLOOKUP($C17,'J1'!$C:$H,3,FALSE)+VLOOKUP($C17,'J2'!$C:$H,3,FALSE)+VLOOKUP($C17,'J3'!$C:$H,3,FALSE)+VLOOKUP($C17,'J4'!$C:$H,3,FALSE)</f>
        <v>#N/A</v>
      </c>
      <c r="J17" s="3" t="e">
        <f>VLOOKUP($C17,'J1'!$C:$H,4,FALSE)+VLOOKUP($C17,'J2'!$C:$H,4,FALSE)+VLOOKUP($C17,'J3'!$C:$H,4,FALSE)+VLOOKUP($C17,'J4'!$C:$H,4,FALSE)</f>
        <v>#N/A</v>
      </c>
      <c r="K17" s="3" t="e">
        <f>I17+J17</f>
        <v>#N/A</v>
      </c>
      <c r="L17" s="4" t="e">
        <f>E17+F17+G17+H17</f>
        <v>#N/A</v>
      </c>
      <c r="O17" s="1"/>
      <c r="P17" s="3"/>
      <c r="Q17"/>
      <c r="R17"/>
    </row>
    <row r="18" spans="1:18" s="17" customFormat="1" ht="12.75">
      <c r="A18" s="25" t="s">
        <v>40</v>
      </c>
      <c r="B18" s="3">
        <v>11</v>
      </c>
      <c r="C18" t="s">
        <v>73</v>
      </c>
      <c r="D18" t="s">
        <v>11</v>
      </c>
      <c r="E18" s="3">
        <f>VLOOKUP($C18,'J1'!$C:$H,6,FALSE)</f>
        <v>29</v>
      </c>
      <c r="F18" s="3">
        <f>VLOOKUP($C18,'J2'!$C:$H,6,FALSE)</f>
        <v>7</v>
      </c>
      <c r="G18" s="3">
        <f>VLOOKUP($C18,'J3'!$C:$H,6,FALSE)</f>
        <v>24</v>
      </c>
      <c r="H18" s="3" t="e">
        <f>VLOOKUP($C18,'J4'!$C:$H,6,FALSE)</f>
        <v>#N/A</v>
      </c>
      <c r="I18" s="3" t="e">
        <f>VLOOKUP($C18,'J1'!$C:$H,3,FALSE)+VLOOKUP($C18,'J2'!$C:$H,3,FALSE)+VLOOKUP($C18,'J3'!$C:$H,3,FALSE)+VLOOKUP($C18,'J4'!$C:$H,3,FALSE)</f>
        <v>#N/A</v>
      </c>
      <c r="J18" s="3" t="e">
        <f>VLOOKUP($C18,'J1'!$C:$H,4,FALSE)+VLOOKUP($C18,'J2'!$C:$H,4,FALSE)+VLOOKUP($C18,'J3'!$C:$H,4,FALSE)+VLOOKUP($C18,'J4'!$C:$H,4,FALSE)</f>
        <v>#N/A</v>
      </c>
      <c r="K18" s="3" t="e">
        <f>I18+J18</f>
        <v>#N/A</v>
      </c>
      <c r="L18" s="4" t="e">
        <f>E18+F18+G18+H18</f>
        <v>#N/A</v>
      </c>
      <c r="O18" s="1"/>
      <c r="P18" s="3"/>
      <c r="Q18"/>
      <c r="R18"/>
    </row>
    <row r="19" spans="1:18" s="17" customFormat="1" ht="12.75">
      <c r="A19" s="25" t="s">
        <v>42</v>
      </c>
      <c r="B19" s="3">
        <v>33</v>
      </c>
      <c r="C19" t="s">
        <v>69</v>
      </c>
      <c r="D19" t="s">
        <v>11</v>
      </c>
      <c r="E19" s="3">
        <f>VLOOKUP($C19,'J1'!$C:$H,6,FALSE)</f>
        <v>7</v>
      </c>
      <c r="F19" s="3">
        <f>VLOOKUP($C19,'J2'!$C:$H,6,FALSE)</f>
        <v>9</v>
      </c>
      <c r="G19" s="3">
        <f>VLOOKUP($C19,'J3'!$C:$H,6,FALSE)</f>
        <v>28</v>
      </c>
      <c r="H19" s="3" t="e">
        <f>VLOOKUP($C19,'J4'!$C:$H,6,FALSE)</f>
        <v>#N/A</v>
      </c>
      <c r="I19" s="3" t="e">
        <f>VLOOKUP($C19,'J1'!$C:$H,3,FALSE)+VLOOKUP($C19,'J2'!$C:$H,3,FALSE)+VLOOKUP($C19,'J3'!$C:$H,3,FALSE)+VLOOKUP($C19,'J4'!$C:$H,3,FALSE)</f>
        <v>#N/A</v>
      </c>
      <c r="J19" s="3" t="e">
        <f>VLOOKUP($C19,'J1'!$C:$H,4,FALSE)+VLOOKUP($C19,'J2'!$C:$H,4,FALSE)+VLOOKUP($C19,'J3'!$C:$H,4,FALSE)+VLOOKUP($C19,'J4'!$C:$H,4,FALSE)</f>
        <v>#N/A</v>
      </c>
      <c r="K19" s="3" t="e">
        <f>I19+J19</f>
        <v>#N/A</v>
      </c>
      <c r="L19" s="4" t="e">
        <f>E19+F19+G19+H19</f>
        <v>#N/A</v>
      </c>
      <c r="O19" s="1"/>
      <c r="P19" s="3"/>
      <c r="Q19"/>
      <c r="R19"/>
    </row>
    <row r="20" spans="1:18" s="17" customFormat="1" ht="12.75">
      <c r="A20" s="25" t="s">
        <v>44</v>
      </c>
      <c r="B20" s="3"/>
      <c r="C20" t="s">
        <v>13</v>
      </c>
      <c r="D20" t="s">
        <v>11</v>
      </c>
      <c r="E20" s="3">
        <f>VLOOKUP($C20,'J1'!$C:$H,6,FALSE)</f>
        <v>10</v>
      </c>
      <c r="F20" s="3">
        <f>VLOOKUP($C20,'J2'!$C:$H,6,FALSE)</f>
        <v>38</v>
      </c>
      <c r="G20" s="3">
        <f>VLOOKUP($C20,'J3'!$C:$H,6,FALSE)</f>
        <v>4</v>
      </c>
      <c r="H20" s="3" t="e">
        <f>VLOOKUP($C20,'J4'!$C:$H,6,FALSE)</f>
        <v>#N/A</v>
      </c>
      <c r="I20" s="3" t="e">
        <f>VLOOKUP($C20,'J1'!$C:$H,3,FALSE)+VLOOKUP($C20,'J2'!$C:$H,3,FALSE)+VLOOKUP($C20,'J3'!$C:$H,3,FALSE)+VLOOKUP($C20,'J4'!$C:$H,3,FALSE)</f>
        <v>#N/A</v>
      </c>
      <c r="J20" s="3" t="e">
        <f>VLOOKUP($C20,'J1'!$C:$H,4,FALSE)+VLOOKUP($C20,'J2'!$C:$H,4,FALSE)+VLOOKUP($C20,'J3'!$C:$H,4,FALSE)+VLOOKUP($C20,'J4'!$C:$H,4,FALSE)</f>
        <v>#N/A</v>
      </c>
      <c r="K20" s="3" t="e">
        <f>I20+J20</f>
        <v>#N/A</v>
      </c>
      <c r="L20" s="4" t="e">
        <f>E20+F20+G20+H20</f>
        <v>#N/A</v>
      </c>
      <c r="O20" s="1"/>
      <c r="P20" s="3"/>
      <c r="Q20"/>
      <c r="R20"/>
    </row>
    <row r="21" spans="1:18" s="17" customFormat="1" ht="12.75">
      <c r="A21" s="25" t="s">
        <v>46</v>
      </c>
      <c r="B21" s="3">
        <v>35</v>
      </c>
      <c r="C21" t="s">
        <v>61</v>
      </c>
      <c r="D21" t="s">
        <v>11</v>
      </c>
      <c r="E21" s="3">
        <f>VLOOKUP($C21,'J1'!$C:$H,6,FALSE)</f>
        <v>36</v>
      </c>
      <c r="F21" s="3">
        <f>VLOOKUP($C21,'J2'!$C:$H,6,FALSE)</f>
        <v>13</v>
      </c>
      <c r="G21" s="3">
        <f>VLOOKUP($C21,'J3'!$C:$H,6,FALSE)</f>
        <v>16</v>
      </c>
      <c r="H21" s="3" t="e">
        <f>VLOOKUP($C21,'J4'!$C:$H,6,FALSE)</f>
        <v>#N/A</v>
      </c>
      <c r="I21" s="3" t="e">
        <f>VLOOKUP($C21,'J1'!$C:$H,3,FALSE)+VLOOKUP($C21,'J2'!$C:$H,3,FALSE)+VLOOKUP($C21,'J3'!$C:$H,3,FALSE)+VLOOKUP($C21,'J4'!$C:$H,3,FALSE)</f>
        <v>#N/A</v>
      </c>
      <c r="J21" s="3" t="e">
        <f>VLOOKUP($C21,'J1'!$C:$H,4,FALSE)+VLOOKUP($C21,'J2'!$C:$H,4,FALSE)+VLOOKUP($C21,'J3'!$C:$H,4,FALSE)+VLOOKUP($C21,'J4'!$C:$H,4,FALSE)</f>
        <v>#N/A</v>
      </c>
      <c r="K21" s="3" t="e">
        <f>I21+J21</f>
        <v>#N/A</v>
      </c>
      <c r="L21" s="4" t="e">
        <f>E21+F21+G21+H21</f>
        <v>#N/A</v>
      </c>
      <c r="O21" s="1"/>
      <c r="P21" s="3"/>
      <c r="Q21"/>
      <c r="R21"/>
    </row>
    <row r="22" spans="1:18" s="17" customFormat="1" ht="12.75">
      <c r="A22" s="25" t="s">
        <v>48</v>
      </c>
      <c r="B22" s="3">
        <v>8</v>
      </c>
      <c r="C22" t="s">
        <v>31</v>
      </c>
      <c r="D22" t="s">
        <v>11</v>
      </c>
      <c r="E22" s="3">
        <f>VLOOKUP($C22,'J1'!$C:$H,6,FALSE)</f>
        <v>32</v>
      </c>
      <c r="F22" s="3">
        <f>VLOOKUP($C22,'J2'!$C:$H,6,FALSE)</f>
        <v>28</v>
      </c>
      <c r="G22" s="3">
        <f>VLOOKUP($C22,'J3'!$C:$H,6,FALSE)</f>
        <v>10</v>
      </c>
      <c r="H22" s="3">
        <f>VLOOKUP($C22,'J4'!$C:$H,6,FALSE)</f>
        <v>6</v>
      </c>
      <c r="I22" s="3">
        <f>VLOOKUP($C22,'J1'!$C:$H,3,FALSE)+VLOOKUP($C22,'J2'!$C:$H,3,FALSE)+VLOOKUP($C22,'J3'!$C:$H,3,FALSE)+VLOOKUP($C22,'J4'!$C:$H,3,FALSE)</f>
        <v>110</v>
      </c>
      <c r="J22" s="3">
        <f>VLOOKUP($C22,'J1'!$C:$H,4,FALSE)+VLOOKUP($C22,'J2'!$C:$H,4,FALSE)+VLOOKUP($C22,'J3'!$C:$H,4,FALSE)+VLOOKUP($C22,'J4'!$C:$H,4,FALSE)</f>
        <v>75</v>
      </c>
      <c r="K22" s="3">
        <f>I22+J22</f>
        <v>185</v>
      </c>
      <c r="L22" s="4">
        <f>E22+F22+G22+H22</f>
        <v>76</v>
      </c>
      <c r="O22" s="1"/>
      <c r="P22" s="3"/>
      <c r="Q22"/>
      <c r="R22"/>
    </row>
    <row r="23" spans="1:18" s="17" customFormat="1" ht="12.75">
      <c r="A23" s="25" t="s">
        <v>50</v>
      </c>
      <c r="B23" s="3">
        <v>26</v>
      </c>
      <c r="C23" t="s">
        <v>39</v>
      </c>
      <c r="D23" t="s">
        <v>11</v>
      </c>
      <c r="E23" s="3">
        <f>VLOOKUP($C23,'J1'!$C:$H,6,FALSE)</f>
        <v>6</v>
      </c>
      <c r="F23" s="3">
        <f>VLOOKUP($C23,'J2'!$C:$H,6,FALSE)</f>
        <v>24</v>
      </c>
      <c r="G23" s="3">
        <f>VLOOKUP($C23,'J3'!$C:$H,6,FALSE)</f>
        <v>25</v>
      </c>
      <c r="H23" s="3" t="e">
        <f>VLOOKUP($C23,'J4'!$C:$H,6,FALSE)</f>
        <v>#N/A</v>
      </c>
      <c r="I23" s="3" t="e">
        <f>VLOOKUP($C23,'J1'!$C:$H,3,FALSE)+VLOOKUP($C23,'J2'!$C:$H,3,FALSE)+VLOOKUP($C23,'J3'!$C:$H,3,FALSE)+VLOOKUP($C23,'J4'!$C:$H,3,FALSE)</f>
        <v>#N/A</v>
      </c>
      <c r="J23" s="3" t="e">
        <f>VLOOKUP($C23,'J1'!$C:$H,4,FALSE)+VLOOKUP($C23,'J2'!$C:$H,4,FALSE)+VLOOKUP($C23,'J3'!$C:$H,4,FALSE)+VLOOKUP($C23,'J4'!$C:$H,4,FALSE)</f>
        <v>#N/A</v>
      </c>
      <c r="K23" s="3" t="e">
        <f>I23+J23</f>
        <v>#N/A</v>
      </c>
      <c r="L23" s="4" t="e">
        <f>E23+F23+G23+H23</f>
        <v>#N/A</v>
      </c>
      <c r="O23" s="1"/>
      <c r="P23" s="3"/>
      <c r="Q23"/>
      <c r="R23"/>
    </row>
    <row r="24" spans="1:18" s="17" customFormat="1" ht="12.75">
      <c r="A24" s="25" t="s">
        <v>52</v>
      </c>
      <c r="B24" s="3">
        <v>12</v>
      </c>
      <c r="C24" t="s">
        <v>23</v>
      </c>
      <c r="D24" t="s">
        <v>11</v>
      </c>
      <c r="E24" s="3">
        <f>VLOOKUP($C24,'J1'!$C:$H,6,FALSE)</f>
        <v>9</v>
      </c>
      <c r="F24" s="3">
        <f>VLOOKUP($C24,'J2'!$C:$H,6,FALSE)</f>
        <v>32</v>
      </c>
      <c r="G24" s="3">
        <f>VLOOKUP($C24,'J3'!$C:$H,6,FALSE)</f>
        <v>15</v>
      </c>
      <c r="H24" s="3" t="e">
        <f>VLOOKUP($C24,'J4'!$C:$H,6,FALSE)</f>
        <v>#N/A</v>
      </c>
      <c r="I24" s="3">
        <v>102</v>
      </c>
      <c r="J24" s="3" t="e">
        <f>VLOOKUP($C24,'J1'!$C:$H,4,FALSE)+VLOOKUP($C24,'J2'!$C:$H,4,FALSE)+VLOOKUP($C24,'J3'!$C:$H,4,FALSE)+VLOOKUP($C24,'J4'!$C:$H,4,FALSE)</f>
        <v>#N/A</v>
      </c>
      <c r="K24" s="3" t="e">
        <f>I24+J24</f>
        <v>#N/A</v>
      </c>
      <c r="L24" s="4" t="e">
        <f>E24+F24+G24+H24</f>
        <v>#N/A</v>
      </c>
      <c r="O24" s="1"/>
      <c r="P24" s="3"/>
      <c r="Q24"/>
      <c r="R24"/>
    </row>
    <row r="25" spans="1:18" s="17" customFormat="1" ht="12.75">
      <c r="A25" s="25" t="s">
        <v>54</v>
      </c>
      <c r="B25" s="3">
        <v>27</v>
      </c>
      <c r="C25" t="s">
        <v>65</v>
      </c>
      <c r="D25" t="s">
        <v>11</v>
      </c>
      <c r="E25" s="3">
        <f>VLOOKUP($C25,'J1'!$C:$H,6,FALSE)</f>
        <v>26</v>
      </c>
      <c r="F25" s="3">
        <f>VLOOKUP($C25,'J2'!$C:$H,6,FALSE)</f>
        <v>11</v>
      </c>
      <c r="G25" s="3">
        <f>VLOOKUP($C25,'J3'!$C:$H,6,FALSE)</f>
        <v>14</v>
      </c>
      <c r="H25" s="3" t="e">
        <f>VLOOKUP($C25,'J4'!$C:$H,6,FALSE)</f>
        <v>#N/A</v>
      </c>
      <c r="I25" s="3" t="e">
        <f>VLOOKUP($C25,'J1'!$C:$H,3,FALSE)+VLOOKUP($C25,'J2'!$C:$H,3,FALSE)+VLOOKUP($C25,'J3'!$C:$H,3,FALSE)+VLOOKUP($C25,'J4'!$C:$H,3,FALSE)</f>
        <v>#N/A</v>
      </c>
      <c r="J25" s="3" t="e">
        <f>VLOOKUP($C25,'J1'!$C:$H,4,FALSE)+VLOOKUP($C25,'J2'!$C:$H,4,FALSE)+VLOOKUP($C25,'J3'!$C:$H,4,FALSE)+VLOOKUP($C25,'J4'!$C:$H,4,FALSE)</f>
        <v>#N/A</v>
      </c>
      <c r="K25" s="3" t="e">
        <f>I25+J25</f>
        <v>#N/A</v>
      </c>
      <c r="L25" s="4" t="e">
        <f>E25+F25+G25+H25</f>
        <v>#N/A</v>
      </c>
      <c r="O25" s="1"/>
      <c r="P25" s="3"/>
      <c r="Q25"/>
      <c r="R25"/>
    </row>
    <row r="26" spans="1:18" s="17" customFormat="1" ht="12.75">
      <c r="A26" s="25" t="s">
        <v>56</v>
      </c>
      <c r="B26" s="3"/>
      <c r="C26" t="s">
        <v>27</v>
      </c>
      <c r="D26" t="s">
        <v>11</v>
      </c>
      <c r="E26" s="3">
        <f>VLOOKUP($C26,'J1'!$C:$H,6,FALSE)</f>
        <v>3</v>
      </c>
      <c r="F26" s="3">
        <f>VLOOKUP($C26,'J2'!$C:$H,6,FALSE)</f>
        <v>30</v>
      </c>
      <c r="G26" s="3">
        <f>VLOOKUP($C26,'J3'!$C:$H,6,FALSE)</f>
        <v>27</v>
      </c>
      <c r="H26" s="3" t="e">
        <f>VLOOKUP($C26,'J4'!$C:$H,6,FALSE)</f>
        <v>#N/A</v>
      </c>
      <c r="I26" s="3" t="e">
        <f>VLOOKUP($C26,'J1'!$C:$H,3,FALSE)+VLOOKUP($C26,'J2'!$C:$H,3,FALSE)+VLOOKUP($C26,'J3'!$C:$H,3,FALSE)+VLOOKUP($C26,'J4'!$C:$H,3,FALSE)</f>
        <v>#N/A</v>
      </c>
      <c r="J26" s="3" t="e">
        <f>VLOOKUP($C26,'J1'!$C:$H,4,FALSE)+VLOOKUP($C26,'J2'!$C:$H,4,FALSE)+VLOOKUP($C26,'J3'!$C:$H,4,FALSE)+VLOOKUP($C26,'J4'!$C:$H,4,FALSE)</f>
        <v>#N/A</v>
      </c>
      <c r="K26" s="3" t="e">
        <f>I26+J26</f>
        <v>#N/A</v>
      </c>
      <c r="L26" s="4" t="e">
        <f>E26+F26+G26+H26</f>
        <v>#N/A</v>
      </c>
      <c r="O26" s="1"/>
      <c r="P26" s="3"/>
      <c r="R26"/>
    </row>
    <row r="27" spans="1:18" s="17" customFormat="1" ht="12.75">
      <c r="A27" s="25" t="s">
        <v>58</v>
      </c>
      <c r="B27" s="3">
        <v>14</v>
      </c>
      <c r="C27" t="s">
        <v>37</v>
      </c>
      <c r="D27" t="s">
        <v>11</v>
      </c>
      <c r="E27" s="3">
        <f>VLOOKUP($C27,'J1'!$C:$H,6,FALSE)</f>
        <v>1</v>
      </c>
      <c r="F27" s="3">
        <f>VLOOKUP($C27,'J2'!$C:$H,6,FALSE)</f>
        <v>25</v>
      </c>
      <c r="G27" s="3">
        <f>VLOOKUP($C27,'J3'!$C:$H,6,FALSE)</f>
        <v>11</v>
      </c>
      <c r="H27" s="3" t="e">
        <f>VLOOKUP($C27,'J4'!$C:$H,6,FALSE)</f>
        <v>#N/A</v>
      </c>
      <c r="I27" s="3" t="e">
        <f>VLOOKUP($C27,'J1'!$C:$H,3,FALSE)+VLOOKUP($C27,'J2'!$C:$H,3,FALSE)+VLOOKUP($C27,'J3'!$C:$H,3,FALSE)+VLOOKUP($C27,'J4'!$C:$H,3,FALSE)</f>
        <v>#N/A</v>
      </c>
      <c r="J27" s="3" t="e">
        <f>VLOOKUP($C27,'J1'!$C:$H,4,FALSE)+VLOOKUP($C27,'J2'!$C:$H,4,FALSE)+VLOOKUP($C27,'J3'!$C:$H,4,FALSE)+VLOOKUP($C27,'J4'!$C:$H,4,FALSE)</f>
        <v>#N/A</v>
      </c>
      <c r="K27" s="3" t="e">
        <f>I27+J27</f>
        <v>#N/A</v>
      </c>
      <c r="L27" s="4" t="e">
        <f>E27+F27+G27+H27</f>
        <v>#N/A</v>
      </c>
      <c r="O27" s="1"/>
      <c r="P27" s="3"/>
      <c r="Q27" s="15"/>
      <c r="R27"/>
    </row>
    <row r="28" spans="1:18" s="17" customFormat="1" ht="12.75">
      <c r="A28" s="25" t="s">
        <v>60</v>
      </c>
      <c r="B28" s="3">
        <v>34</v>
      </c>
      <c r="C28" t="s">
        <v>51</v>
      </c>
      <c r="D28" t="s">
        <v>11</v>
      </c>
      <c r="E28" s="3">
        <f>VLOOKUP($C28,'J1'!$C:$H,6,FALSE)</f>
        <v>17</v>
      </c>
      <c r="F28" s="3">
        <f>VLOOKUP($C28,'J2'!$C:$H,6,FALSE)</f>
        <v>18</v>
      </c>
      <c r="G28" s="3">
        <f>VLOOKUP($C28,'J3'!$C:$H,6,FALSE)</f>
        <v>13</v>
      </c>
      <c r="H28" s="3" t="e">
        <f>VLOOKUP($C28,'J4'!$C:$H,6,FALSE)</f>
        <v>#N/A</v>
      </c>
      <c r="I28" s="3" t="e">
        <f>VLOOKUP($C28,'J1'!$C:$H,3,FALSE)+VLOOKUP($C28,'J2'!$C:$H,3,FALSE)+VLOOKUP($C28,'J3'!$C:$H,3,FALSE)+VLOOKUP($C28,'J4'!$C:$H,3,FALSE)</f>
        <v>#N/A</v>
      </c>
      <c r="J28" s="3" t="e">
        <f>VLOOKUP($C28,'J1'!$C:$H,4,FALSE)+VLOOKUP($C28,'J2'!$C:$H,4,FALSE)+VLOOKUP($C28,'J3'!$C:$H,4,FALSE)+VLOOKUP($C28,'J4'!$C:$H,4,FALSE)</f>
        <v>#N/A</v>
      </c>
      <c r="K28" s="3" t="e">
        <f>I28+J28</f>
        <v>#N/A</v>
      </c>
      <c r="L28" s="4" t="e">
        <f>E28+F28+G28+H28</f>
        <v>#N/A</v>
      </c>
      <c r="O28" s="1"/>
      <c r="P28" s="3"/>
      <c r="Q28"/>
      <c r="R28"/>
    </row>
    <row r="29" spans="1:18" s="17" customFormat="1" ht="12.75">
      <c r="A29" s="25" t="s">
        <v>62</v>
      </c>
      <c r="B29" s="3">
        <v>21</v>
      </c>
      <c r="C29" t="s">
        <v>71</v>
      </c>
      <c r="D29" t="s">
        <v>11</v>
      </c>
      <c r="E29" s="3">
        <f>VLOOKUP($C29,'J1'!$C:$H,6,FALSE)</f>
        <v>34</v>
      </c>
      <c r="F29" s="3">
        <f>VLOOKUP($C29,'J2'!$C:$H,6,FALSE)</f>
        <v>8</v>
      </c>
      <c r="G29" s="3">
        <f>VLOOKUP($C29,'J3'!$C:$H,6,FALSE)</f>
        <v>8</v>
      </c>
      <c r="H29" s="3" t="e">
        <f>VLOOKUP($C29,'J4'!$C:$H,6,FALSE)</f>
        <v>#N/A</v>
      </c>
      <c r="I29" s="3" t="e">
        <f>VLOOKUP($C29,'J1'!$C:$H,3,FALSE)+VLOOKUP($C29,'J2'!$C:$H,3,FALSE)+VLOOKUP($C29,'J3'!$C:$H,3,FALSE)+VLOOKUP($C29,'J4'!$C:$H,3,FALSE)</f>
        <v>#N/A</v>
      </c>
      <c r="J29" s="3" t="e">
        <f>VLOOKUP($C29,'J1'!$C:$H,4,FALSE)+VLOOKUP($C29,'J2'!$C:$H,4,FALSE)+VLOOKUP($C29,'J3'!$C:$H,4,FALSE)+VLOOKUP($C29,'J4'!$C:$H,4,FALSE)</f>
        <v>#N/A</v>
      </c>
      <c r="K29" s="3" t="e">
        <f>I29+J29</f>
        <v>#N/A</v>
      </c>
      <c r="L29" s="4" t="e">
        <f>E29+F29+G29+H29</f>
        <v>#N/A</v>
      </c>
      <c r="O29" s="1"/>
      <c r="P29" s="3"/>
      <c r="Q29"/>
      <c r="R29"/>
    </row>
    <row r="30" spans="1:18" s="17" customFormat="1" ht="12.75">
      <c r="A30" s="25" t="s">
        <v>64</v>
      </c>
      <c r="B30" s="3">
        <v>6</v>
      </c>
      <c r="C30" t="s">
        <v>47</v>
      </c>
      <c r="D30" t="s">
        <v>11</v>
      </c>
      <c r="E30" s="3">
        <f>VLOOKUP($C30,'J1'!$C:$H,6,FALSE)</f>
        <v>24</v>
      </c>
      <c r="F30" s="3">
        <f>VLOOKUP($C30,'J2'!$C:$H,6,FALSE)</f>
        <v>20</v>
      </c>
      <c r="G30" s="3">
        <f>VLOOKUP($C30,'J3'!$C:$H,6,FALSE)</f>
        <v>12</v>
      </c>
      <c r="H30" s="3">
        <f>VLOOKUP($C30,'J4'!$C:$H,6,FALSE)</f>
        <v>7</v>
      </c>
      <c r="I30" s="3">
        <f>VLOOKUP($C30,'J1'!$C:$H,3,FALSE)+VLOOKUP($C30,'J2'!$C:$H,3,FALSE)+VLOOKUP($C30,'J3'!$C:$H,3,FALSE)+VLOOKUP($C30,'J4'!$C:$H,3,FALSE)</f>
        <v>-223</v>
      </c>
      <c r="J30" s="3">
        <f>VLOOKUP($C30,'J1'!$C:$H,4,FALSE)+VLOOKUP($C30,'J2'!$C:$H,4,FALSE)+VLOOKUP($C30,'J3'!$C:$H,4,FALSE)+VLOOKUP($C30,'J4'!$C:$H,4,FALSE)</f>
        <v>270</v>
      </c>
      <c r="K30" s="3">
        <f>I30+J30</f>
        <v>47</v>
      </c>
      <c r="L30" s="4">
        <f>E30+F30+G30+H30</f>
        <v>63</v>
      </c>
      <c r="O30" s="1"/>
      <c r="P30" s="3"/>
      <c r="Q30"/>
      <c r="R30"/>
    </row>
    <row r="31" spans="1:18" s="17" customFormat="1" ht="12.75">
      <c r="A31" s="25" t="s">
        <v>66</v>
      </c>
      <c r="B31" s="3">
        <v>36</v>
      </c>
      <c r="C31" t="s">
        <v>67</v>
      </c>
      <c r="D31" t="s">
        <v>11</v>
      </c>
      <c r="E31" s="3">
        <f>VLOOKUP($C31,'J1'!$C:$H,6,FALSE)</f>
        <v>20</v>
      </c>
      <c r="F31" s="3">
        <f>VLOOKUP($C31,'J2'!$C:$H,6,FALSE)</f>
        <v>10</v>
      </c>
      <c r="G31" s="3">
        <f>VLOOKUP($C31,'J3'!$C:$H,6,FALSE)</f>
        <v>18</v>
      </c>
      <c r="H31" s="3" t="e">
        <f>VLOOKUP($C31,'J4'!$C:$H,6,FALSE)</f>
        <v>#N/A</v>
      </c>
      <c r="I31" s="3" t="e">
        <f>VLOOKUP($C31,'J1'!$C:$H,3,FALSE)+VLOOKUP($C31,'J2'!$C:$H,3,FALSE)+VLOOKUP($C31,'J3'!$C:$H,3,FALSE)+VLOOKUP($C31,'J4'!$C:$H,3,FALSE)</f>
        <v>#N/A</v>
      </c>
      <c r="J31" s="3" t="e">
        <f>VLOOKUP($C31,'J1'!$C:$H,4,FALSE)+VLOOKUP($C31,'J2'!$C:$H,4,FALSE)+VLOOKUP($C31,'J3'!$C:$H,4,FALSE)+VLOOKUP($C31,'J4'!$C:$H,4,FALSE)</f>
        <v>#N/A</v>
      </c>
      <c r="K31" s="3" t="e">
        <f>I31+J31</f>
        <v>#N/A</v>
      </c>
      <c r="L31" s="4" t="e">
        <f>E31+F31+G31+H31</f>
        <v>#N/A</v>
      </c>
      <c r="O31" s="1"/>
      <c r="P31" s="3"/>
      <c r="Q31"/>
      <c r="R31"/>
    </row>
    <row r="32" spans="1:18" s="17" customFormat="1" ht="12.75">
      <c r="A32" s="25" t="s">
        <v>68</v>
      </c>
      <c r="B32" s="3">
        <v>37</v>
      </c>
      <c r="C32" t="s">
        <v>55</v>
      </c>
      <c r="D32" t="s">
        <v>11</v>
      </c>
      <c r="E32" s="3">
        <f>VLOOKUP($C32,'J1'!$C:$H,6,FALSE)</f>
        <v>33</v>
      </c>
      <c r="F32" s="3">
        <f>VLOOKUP($C32,'J2'!$C:$H,6,FALSE)</f>
        <v>16</v>
      </c>
      <c r="G32" s="3">
        <f>VLOOKUP($C32,'J3'!$C:$H,6,FALSE)</f>
        <v>3</v>
      </c>
      <c r="H32" s="3">
        <f>VLOOKUP($C32,'J4'!$C:$H,6,FALSE)</f>
        <v>8</v>
      </c>
      <c r="I32" s="3">
        <f>VLOOKUP($C32,'J1'!$C:$H,3,FALSE)+VLOOKUP($C32,'J2'!$C:$H,3,FALSE)+VLOOKUP($C32,'J3'!$C:$H,3,FALSE)+VLOOKUP($C32,'J4'!$C:$H,3,FALSE)</f>
        <v>-115</v>
      </c>
      <c r="J32" s="3">
        <f>VLOOKUP($C32,'J1'!$C:$H,4,FALSE)+VLOOKUP($C32,'J2'!$C:$H,4,FALSE)+VLOOKUP($C32,'J3'!$C:$H,4,FALSE)+VLOOKUP($C32,'J4'!$C:$H,4,FALSE)</f>
        <v>178</v>
      </c>
      <c r="K32" s="3">
        <f>I32+J32</f>
        <v>63</v>
      </c>
      <c r="L32" s="4">
        <f>E32+F32+G32+H32</f>
        <v>60</v>
      </c>
      <c r="O32" s="1"/>
      <c r="P32" s="3"/>
      <c r="Q32" s="15"/>
      <c r="R32"/>
    </row>
    <row r="33" spans="1:18" s="17" customFormat="1" ht="12.75">
      <c r="A33" s="25" t="s">
        <v>70</v>
      </c>
      <c r="B33" s="3">
        <v>4</v>
      </c>
      <c r="C33" t="s">
        <v>85</v>
      </c>
      <c r="D33" t="s">
        <v>11</v>
      </c>
      <c r="E33" s="3">
        <f>VLOOKUP($C33,'J1'!$C:$H,6,FALSE)</f>
        <v>13</v>
      </c>
      <c r="F33" s="3">
        <f>VLOOKUP($C33,'J2'!$C:$H,6,FALSE)</f>
        <v>1</v>
      </c>
      <c r="G33" s="3">
        <f>VLOOKUP($C33,'J3'!$C:$H,6,FALSE)</f>
        <v>17</v>
      </c>
      <c r="H33" s="3" t="e">
        <f>VLOOKUP($C33,'J4'!$C:$H,6,FALSE)</f>
        <v>#N/A</v>
      </c>
      <c r="I33" s="3" t="e">
        <f>VLOOKUP($C33,'J1'!$C:$H,3,FALSE)+VLOOKUP($C33,'J2'!$C:$H,3,FALSE)+VLOOKUP($C33,'J3'!$C:$H,3,FALSE)+VLOOKUP($C33,'J4'!$C:$H,3,FALSE)</f>
        <v>#N/A</v>
      </c>
      <c r="J33" s="3" t="e">
        <f>VLOOKUP($C33,'J1'!$C:$H,4,FALSE)+VLOOKUP($C33,'J2'!$C:$H,4,FALSE)+VLOOKUP($C33,'J3'!$C:$H,4,FALSE)+VLOOKUP($C33,'J4'!$C:$H,4,FALSE)</f>
        <v>#N/A</v>
      </c>
      <c r="K33" s="3" t="e">
        <f>I33+J33</f>
        <v>#N/A</v>
      </c>
      <c r="L33" s="4" t="e">
        <f>E33+F33+G33+H33</f>
        <v>#N/A</v>
      </c>
      <c r="O33" s="1"/>
      <c r="P33" s="3"/>
      <c r="Q33"/>
      <c r="R33"/>
    </row>
    <row r="34" spans="1:18" s="17" customFormat="1" ht="12.75">
      <c r="A34" s="25" t="s">
        <v>72</v>
      </c>
      <c r="B34" s="3">
        <v>1</v>
      </c>
      <c r="C34" t="s">
        <v>45</v>
      </c>
      <c r="D34" t="s">
        <v>11</v>
      </c>
      <c r="E34" s="3">
        <f>VLOOKUP($C34,'J1'!$C:$H,6,FALSE)</f>
        <v>23</v>
      </c>
      <c r="F34" s="3">
        <f>VLOOKUP($C34,'J2'!$C:$H,6,FALSE)</f>
        <v>21</v>
      </c>
      <c r="G34" s="3">
        <f>VLOOKUP($C34,'J3'!$C:$H,6,FALSE)</f>
        <v>1</v>
      </c>
      <c r="H34" s="3">
        <f>VLOOKUP($C34,'J4'!$C:$H,6,FALSE)</f>
        <v>10</v>
      </c>
      <c r="I34" s="3">
        <f>VLOOKUP($C34,'J1'!$C:$H,3,FALSE)+VLOOKUP($C34,'J2'!$C:$H,3,FALSE)+VLOOKUP($C34,'J3'!$C:$H,3,FALSE)+VLOOKUP($C34,'J4'!$C:$H,3,FALSE)</f>
        <v>-139</v>
      </c>
      <c r="J34" s="3">
        <f>VLOOKUP($C34,'J1'!$C:$H,4,FALSE)+VLOOKUP($C34,'J2'!$C:$H,4,FALSE)+VLOOKUP($C34,'J3'!$C:$H,4,FALSE)+VLOOKUP($C34,'J4'!$C:$H,4,FALSE)</f>
        <v>139</v>
      </c>
      <c r="K34" s="3">
        <f>I34+J34</f>
        <v>0</v>
      </c>
      <c r="L34" s="4">
        <f>E34+F34+G34+H34</f>
        <v>55</v>
      </c>
      <c r="O34" s="1"/>
      <c r="P34" s="3"/>
      <c r="Q34"/>
      <c r="R34"/>
    </row>
    <row r="35" spans="1:18" s="17" customFormat="1" ht="12.75">
      <c r="A35" s="25" t="s">
        <v>74</v>
      </c>
      <c r="B35" s="3">
        <v>32</v>
      </c>
      <c r="C35" t="s">
        <v>53</v>
      </c>
      <c r="D35" t="s">
        <v>11</v>
      </c>
      <c r="E35" s="3">
        <f>VLOOKUP($C35,'J1'!$C:$H,6,FALSE)</f>
        <v>28</v>
      </c>
      <c r="F35" s="3">
        <f>VLOOKUP($C35,'J2'!$C:$H,6,FALSE)</f>
        <v>17</v>
      </c>
      <c r="G35" s="3">
        <f>VLOOKUP($C35,'J3'!$C:$H,6,FALSE)</f>
        <v>7</v>
      </c>
      <c r="H35" s="3" t="e">
        <f>VLOOKUP($C35,'J4'!$C:$H,6,FALSE)</f>
        <v>#N/A</v>
      </c>
      <c r="I35" s="3" t="e">
        <f>VLOOKUP($C35,'J1'!$C:$H,3,FALSE)+VLOOKUP($C35,'J2'!$C:$H,3,FALSE)+VLOOKUP($C35,'J3'!$C:$H,3,FALSE)+VLOOKUP($C35,'J4'!$C:$H,3,FALSE)</f>
        <v>#N/A</v>
      </c>
      <c r="J35" s="3" t="e">
        <f>VLOOKUP($C35,'J1'!$C:$H,4,FALSE)+VLOOKUP($C35,'J2'!$C:$H,4,FALSE)+VLOOKUP($C35,'J3'!$C:$H,4,FALSE)+VLOOKUP($C35,'J4'!$C:$H,4,FALSE)</f>
        <v>#N/A</v>
      </c>
      <c r="K35" s="3" t="e">
        <f>I35+J35</f>
        <v>#N/A</v>
      </c>
      <c r="L35" s="4" t="e">
        <f>E35+F35+G35+H35</f>
        <v>#N/A</v>
      </c>
      <c r="O35" s="1"/>
      <c r="P35" s="3"/>
      <c r="Q35"/>
      <c r="R35"/>
    </row>
    <row r="36" spans="1:18" s="17" customFormat="1" ht="12.75">
      <c r="A36" s="25" t="s">
        <v>76</v>
      </c>
      <c r="B36" s="3">
        <v>17</v>
      </c>
      <c r="C36" t="s">
        <v>63</v>
      </c>
      <c r="D36" t="s">
        <v>11</v>
      </c>
      <c r="E36" s="3">
        <f>VLOOKUP($C36,'J1'!$C:$H,6,FALSE)</f>
        <v>8</v>
      </c>
      <c r="F36" s="3">
        <f>VLOOKUP($C36,'J2'!$C:$H,6,FALSE)</f>
        <v>12</v>
      </c>
      <c r="G36" s="3">
        <f>VLOOKUP($C36,'J3'!$C:$H,6,FALSE)</f>
        <v>19</v>
      </c>
      <c r="H36" s="3">
        <f>VLOOKUP($C36,'J4'!$C:$H,6,FALSE)</f>
        <v>9</v>
      </c>
      <c r="I36" s="3">
        <f>VLOOKUP($C36,'J1'!$C:$H,3,FALSE)+VLOOKUP($C36,'J2'!$C:$H,3,FALSE)+VLOOKUP($C36,'J3'!$C:$H,3,FALSE)+VLOOKUP($C36,'J4'!$C:$H,3,FALSE)</f>
        <v>-201</v>
      </c>
      <c r="J36" s="3">
        <f>VLOOKUP($C36,'J1'!$C:$H,4,FALSE)+VLOOKUP($C36,'J2'!$C:$H,4,FALSE)+VLOOKUP($C36,'J3'!$C:$H,4,FALSE)+VLOOKUP($C36,'J4'!$C:$H,4,FALSE)</f>
        <v>108</v>
      </c>
      <c r="K36" s="3">
        <f>I36+J36</f>
        <v>-93</v>
      </c>
      <c r="L36" s="4">
        <f>E36+F36+G36+H36</f>
        <v>48</v>
      </c>
      <c r="O36" s="1"/>
      <c r="P36" s="3"/>
      <c r="Q36"/>
      <c r="R36"/>
    </row>
    <row r="37" spans="1:18" s="17" customFormat="1" ht="12.75">
      <c r="A37" s="25" t="s">
        <v>78</v>
      </c>
      <c r="B37" s="3">
        <v>19</v>
      </c>
      <c r="C37" t="s">
        <v>77</v>
      </c>
      <c r="D37" t="s">
        <v>11</v>
      </c>
      <c r="E37" s="3">
        <f>VLOOKUP($C37,'J1'!$C:$H,6,FALSE)</f>
        <v>5</v>
      </c>
      <c r="F37" s="3">
        <f>VLOOKUP($C37,'J2'!$C:$H,6,FALSE)</f>
        <v>5</v>
      </c>
      <c r="G37" s="3">
        <f>VLOOKUP($C37,'J3'!$C:$H,6,FALSE)</f>
        <v>32</v>
      </c>
      <c r="H37" s="3">
        <f>VLOOKUP($C37,'J4'!$C:$H,6,FALSE)</f>
        <v>5</v>
      </c>
      <c r="I37" s="3">
        <f>VLOOKUP($C37,'J1'!$C:$H,3,FALSE)+VLOOKUP($C37,'J2'!$C:$H,3,FALSE)+VLOOKUP($C37,'J3'!$C:$H,3,FALSE)+VLOOKUP($C37,'J4'!$C:$H,3,FALSE)</f>
        <v>-274</v>
      </c>
      <c r="J37" s="3">
        <f>VLOOKUP($C37,'J1'!$C:$H,4,FALSE)+VLOOKUP($C37,'J2'!$C:$H,4,FALSE)+VLOOKUP($C37,'J3'!$C:$H,4,FALSE)+VLOOKUP($C37,'J4'!$C:$H,4,FALSE)</f>
        <v>64</v>
      </c>
      <c r="K37" s="3">
        <f>I37+J37</f>
        <v>-210</v>
      </c>
      <c r="L37" s="4">
        <f>E37+F37+G37+H37</f>
        <v>47</v>
      </c>
      <c r="O37" s="1"/>
      <c r="P37" s="3"/>
      <c r="Q37"/>
      <c r="R37"/>
    </row>
    <row r="38" spans="1:18" s="17" customFormat="1" ht="12.75">
      <c r="A38" s="25" t="s">
        <v>80</v>
      </c>
      <c r="B38" s="3">
        <v>3</v>
      </c>
      <c r="C38" t="s">
        <v>83</v>
      </c>
      <c r="D38" t="s">
        <v>11</v>
      </c>
      <c r="E38" s="3">
        <f>VLOOKUP($C38,'J1'!$C:$H,6,FALSE)</f>
        <v>14</v>
      </c>
      <c r="F38" s="3">
        <f>VLOOKUP($C38,'J2'!$C:$H,6,FALSE)</f>
        <v>2</v>
      </c>
      <c r="G38" s="3">
        <f>VLOOKUP($C38,'J3'!$C:$H,6,FALSE)</f>
        <v>9</v>
      </c>
      <c r="H38" s="3" t="e">
        <f>VLOOKUP($C38,'J4'!$C:$H,6,FALSE)</f>
        <v>#N/A</v>
      </c>
      <c r="I38" s="3" t="e">
        <f>VLOOKUP($C38,'J1'!$C:$H,3,FALSE)+VLOOKUP($C38,'J2'!$C:$H,3,FALSE)+VLOOKUP($C38,'J3'!$C:$H,3,FALSE)+VLOOKUP($C38,'J4'!$C:$H,3,FALSE)</f>
        <v>#N/A</v>
      </c>
      <c r="J38" s="3" t="e">
        <f>VLOOKUP($C38,'J1'!$C:$H,4,FALSE)+VLOOKUP($C38,'J2'!$C:$H,4,FALSE)+VLOOKUP($C38,'J3'!$C:$H,4,FALSE)+VLOOKUP($C38,'J4'!$C:$H,4,FALSE)</f>
        <v>#N/A</v>
      </c>
      <c r="K38" s="3" t="e">
        <f>I38+J38</f>
        <v>#N/A</v>
      </c>
      <c r="L38" s="4" t="e">
        <f>E38+F38+G38+H38</f>
        <v>#N/A</v>
      </c>
      <c r="O38" s="1"/>
      <c r="Q38"/>
      <c r="R38"/>
    </row>
    <row r="39" spans="1:18" s="17" customFormat="1" ht="12.75">
      <c r="A39" s="25" t="s">
        <v>82</v>
      </c>
      <c r="B39" s="3">
        <v>9</v>
      </c>
      <c r="C39" t="s">
        <v>81</v>
      </c>
      <c r="D39" t="s">
        <v>11</v>
      </c>
      <c r="E39" s="3">
        <f>VLOOKUP($C39,'J1'!$C:$H,6,FALSE)</f>
        <v>11</v>
      </c>
      <c r="F39" s="3">
        <f>VLOOKUP($C39,'J2'!$C:$H,6,FALSE)</f>
        <v>3</v>
      </c>
      <c r="G39" s="3">
        <f>VLOOKUP($C39,'J3'!$C:$H,6,FALSE)</f>
        <v>6</v>
      </c>
      <c r="H39" s="3" t="e">
        <f>VLOOKUP($C39,'J4'!$C:$H,6,FALSE)</f>
        <v>#N/A</v>
      </c>
      <c r="I39" s="3" t="e">
        <f>VLOOKUP($C39,'J1'!$C:$H,3,FALSE)+VLOOKUP($C39,'J2'!$C:$H,3,FALSE)+VLOOKUP($C39,'J3'!$C:$H,3,FALSE)+VLOOKUP($C39,'J4'!$C:$H,3,FALSE)</f>
        <v>#N/A</v>
      </c>
      <c r="J39" s="3" t="e">
        <f>VLOOKUP($C39,'J1'!$C:$H,4,FALSE)+VLOOKUP($C39,'J2'!$C:$H,4,FALSE)+VLOOKUP($C39,'J3'!$C:$H,4,FALSE)+VLOOKUP($C39,'J4'!$C:$H,4,FALSE)</f>
        <v>#N/A</v>
      </c>
      <c r="K39" s="3" t="e">
        <f>I39+J39</f>
        <v>#N/A</v>
      </c>
      <c r="L39" s="4" t="e">
        <f>E39+F39+G39+H39</f>
        <v>#N/A</v>
      </c>
      <c r="O39" s="1"/>
      <c r="P39" s="3"/>
      <c r="Q39"/>
      <c r="R39"/>
    </row>
    <row r="40" spans="15:18" s="17" customFormat="1" ht="12.75">
      <c r="O40" s="1"/>
      <c r="P40" s="3"/>
      <c r="Q40"/>
      <c r="R40"/>
    </row>
    <row r="41" spans="1:17" s="17" customFormat="1" ht="12.75">
      <c r="A41" s="25"/>
      <c r="B41" s="31" t="s">
        <v>127</v>
      </c>
      <c r="E41" s="6"/>
      <c r="F41" s="6"/>
      <c r="G41" s="6"/>
      <c r="H41" s="6"/>
      <c r="I41" s="20"/>
      <c r="J41" s="20"/>
      <c r="K41" s="20"/>
      <c r="L41" s="8"/>
      <c r="Q41" s="6"/>
    </row>
    <row r="42" spans="1:17" s="17" customFormat="1" ht="12.75">
      <c r="A42" s="25" t="s">
        <v>128</v>
      </c>
      <c r="B42" s="3">
        <v>39</v>
      </c>
      <c r="C42" t="s">
        <v>79</v>
      </c>
      <c r="D42" t="s">
        <v>11</v>
      </c>
      <c r="E42" s="3" t="s">
        <v>129</v>
      </c>
      <c r="F42" s="3" t="s">
        <v>130</v>
      </c>
      <c r="G42" s="3" t="s">
        <v>129</v>
      </c>
      <c r="H42" s="3" t="s">
        <v>129</v>
      </c>
      <c r="I42" s="3" t="s">
        <v>129</v>
      </c>
      <c r="J42" s="3" t="s">
        <v>129</v>
      </c>
      <c r="K42" s="3" t="s">
        <v>129</v>
      </c>
      <c r="L42" s="4" t="s">
        <v>129</v>
      </c>
      <c r="Q42" s="12"/>
    </row>
    <row r="43" spans="1:12" s="17" customFormat="1" ht="12.75">
      <c r="A43" s="25"/>
      <c r="B43" s="32"/>
      <c r="E43" s="6"/>
      <c r="F43" s="6"/>
      <c r="G43" s="6"/>
      <c r="H43" s="6"/>
      <c r="I43" s="20"/>
      <c r="J43" s="20"/>
      <c r="K43" s="20"/>
      <c r="L43" s="8"/>
    </row>
    <row r="44" spans="1:12" s="17" customFormat="1" ht="12.75">
      <c r="A44" s="25"/>
      <c r="B44" s="32"/>
      <c r="E44" s="6"/>
      <c r="F44" s="6"/>
      <c r="G44" s="6"/>
      <c r="H44" s="6"/>
      <c r="I44" s="20"/>
      <c r="J44" s="20"/>
      <c r="K44" s="20"/>
      <c r="L44" s="8"/>
    </row>
    <row r="45" spans="1:12" s="17" customFormat="1" ht="12.75">
      <c r="A45" s="25"/>
      <c r="B45" s="32"/>
      <c r="E45" s="6"/>
      <c r="F45" s="6"/>
      <c r="G45" s="6"/>
      <c r="H45" s="6"/>
      <c r="I45" s="20"/>
      <c r="J45" s="20"/>
      <c r="K45" s="20"/>
      <c r="L45" s="8"/>
    </row>
    <row r="46" spans="1:12" s="17" customFormat="1" ht="12.75">
      <c r="A46" s="25"/>
      <c r="B46" s="32"/>
      <c r="E46" s="6"/>
      <c r="F46" s="6"/>
      <c r="G46" s="6"/>
      <c r="H46" s="6"/>
      <c r="I46" s="20"/>
      <c r="J46" s="20"/>
      <c r="K46" s="20"/>
      <c r="L46" s="8"/>
    </row>
    <row r="47" spans="1:12" s="17" customFormat="1" ht="12.75">
      <c r="A47" s="25"/>
      <c r="B47" s="32"/>
      <c r="E47" s="6"/>
      <c r="F47" s="6"/>
      <c r="G47" s="6"/>
      <c r="H47" s="6"/>
      <c r="I47" s="20"/>
      <c r="J47" s="20"/>
      <c r="K47" s="20"/>
      <c r="L47" s="8"/>
    </row>
    <row r="48" spans="1:12" s="17" customFormat="1" ht="12.75">
      <c r="A48" s="25"/>
      <c r="B48" s="32"/>
      <c r="E48" s="6"/>
      <c r="F48" s="6"/>
      <c r="G48" s="6"/>
      <c r="H48" s="6"/>
      <c r="I48" s="20"/>
      <c r="J48" s="20"/>
      <c r="K48" s="20"/>
      <c r="L48" s="8"/>
    </row>
    <row r="49" spans="1:12" s="17" customFormat="1" ht="12.75">
      <c r="A49" s="25"/>
      <c r="B49" s="32"/>
      <c r="E49" s="6"/>
      <c r="F49" s="6"/>
      <c r="G49" s="6"/>
      <c r="H49" s="6"/>
      <c r="I49" s="20"/>
      <c r="J49" s="20"/>
      <c r="K49" s="20"/>
      <c r="L49" s="8"/>
    </row>
    <row r="50" spans="1:12" s="17" customFormat="1" ht="12.75">
      <c r="A50" s="25"/>
      <c r="B50" s="32"/>
      <c r="E50" s="6"/>
      <c r="F50" s="6"/>
      <c r="G50" s="6"/>
      <c r="H50" s="6"/>
      <c r="I50" s="20"/>
      <c r="J50" s="20"/>
      <c r="K50" s="20"/>
      <c r="L50" s="8"/>
    </row>
    <row r="51" spans="1:12" s="17" customFormat="1" ht="12.75">
      <c r="A51" s="25"/>
      <c r="B51" s="32"/>
      <c r="E51" s="6"/>
      <c r="F51" s="6"/>
      <c r="G51" s="6"/>
      <c r="H51" s="6"/>
      <c r="I51" s="20"/>
      <c r="J51" s="20"/>
      <c r="K51" s="20"/>
      <c r="L51" s="8"/>
    </row>
    <row r="52" spans="1:12" s="17" customFormat="1" ht="12.75">
      <c r="A52" s="25"/>
      <c r="B52" s="32"/>
      <c r="E52" s="6"/>
      <c r="F52" s="6"/>
      <c r="G52" s="6"/>
      <c r="H52" s="6"/>
      <c r="I52" s="20"/>
      <c r="J52" s="20"/>
      <c r="K52" s="20"/>
      <c r="L52" s="8"/>
    </row>
    <row r="53" spans="1:12" s="17" customFormat="1" ht="12.75">
      <c r="A53" s="25"/>
      <c r="B53" s="32"/>
      <c r="E53" s="6"/>
      <c r="F53" s="6"/>
      <c r="G53" s="6"/>
      <c r="H53" s="6"/>
      <c r="I53" s="20"/>
      <c r="J53" s="20"/>
      <c r="K53" s="20"/>
      <c r="L53" s="8"/>
    </row>
    <row r="54" spans="1:12" s="17" customFormat="1" ht="12.75">
      <c r="A54" s="25"/>
      <c r="B54" s="32"/>
      <c r="E54" s="6"/>
      <c r="F54" s="6"/>
      <c r="G54" s="6"/>
      <c r="H54" s="6"/>
      <c r="I54" s="20"/>
      <c r="J54" s="20"/>
      <c r="K54" s="20"/>
      <c r="L54" s="8"/>
    </row>
    <row r="55" spans="1:12" s="17" customFormat="1" ht="12.75">
      <c r="A55" s="25"/>
      <c r="B55" s="32"/>
      <c r="E55" s="6"/>
      <c r="F55" s="6"/>
      <c r="G55" s="6"/>
      <c r="H55" s="6"/>
      <c r="I55" s="20"/>
      <c r="J55" s="20"/>
      <c r="K55" s="20"/>
      <c r="L55" s="8"/>
    </row>
    <row r="56" spans="1:12" s="17" customFormat="1" ht="12.75">
      <c r="A56" s="25"/>
      <c r="B56" s="32"/>
      <c r="E56" s="6"/>
      <c r="F56" s="6"/>
      <c r="G56" s="6"/>
      <c r="H56" s="6"/>
      <c r="I56" s="20"/>
      <c r="J56" s="20"/>
      <c r="K56" s="20"/>
      <c r="L56" s="8"/>
    </row>
    <row r="57" spans="1:12" s="17" customFormat="1" ht="12.75">
      <c r="A57" s="25"/>
      <c r="B57" s="32"/>
      <c r="E57" s="6"/>
      <c r="F57" s="6"/>
      <c r="G57" s="6"/>
      <c r="H57" s="6"/>
      <c r="I57" s="20"/>
      <c r="J57" s="20"/>
      <c r="K57" s="20"/>
      <c r="L57" s="8"/>
    </row>
    <row r="58" spans="1:12" s="17" customFormat="1" ht="12.75">
      <c r="A58" s="25"/>
      <c r="B58" s="32"/>
      <c r="E58" s="6"/>
      <c r="F58" s="6"/>
      <c r="G58" s="6"/>
      <c r="H58" s="6"/>
      <c r="I58" s="20"/>
      <c r="J58" s="20"/>
      <c r="K58" s="20"/>
      <c r="L58" s="8"/>
    </row>
    <row r="59" spans="1:12" s="17" customFormat="1" ht="12.75">
      <c r="A59" s="25"/>
      <c r="B59" s="32"/>
      <c r="E59" s="6"/>
      <c r="F59" s="6"/>
      <c r="G59" s="6"/>
      <c r="H59" s="6"/>
      <c r="I59" s="20"/>
      <c r="J59" s="20"/>
      <c r="K59" s="20"/>
      <c r="L59" s="8"/>
    </row>
    <row r="60" spans="1:12" s="17" customFormat="1" ht="12.75">
      <c r="A60" s="25"/>
      <c r="B60" s="32"/>
      <c r="E60" s="6"/>
      <c r="F60" s="6"/>
      <c r="G60" s="6"/>
      <c r="H60" s="6"/>
      <c r="I60" s="20"/>
      <c r="J60" s="20"/>
      <c r="K60" s="20"/>
      <c r="L60" s="8"/>
    </row>
    <row r="61" spans="1:12" s="17" customFormat="1" ht="12.75">
      <c r="A61" s="25"/>
      <c r="B61" s="32"/>
      <c r="E61" s="6"/>
      <c r="F61" s="6"/>
      <c r="G61" s="6"/>
      <c r="H61" s="6"/>
      <c r="I61" s="20"/>
      <c r="J61" s="20"/>
      <c r="K61" s="20"/>
      <c r="L61" s="8"/>
    </row>
    <row r="62" spans="1:12" s="17" customFormat="1" ht="12.75">
      <c r="A62" s="25"/>
      <c r="B62" s="32"/>
      <c r="E62" s="6"/>
      <c r="F62" s="6"/>
      <c r="G62" s="6"/>
      <c r="H62" s="6"/>
      <c r="I62" s="20"/>
      <c r="J62" s="20"/>
      <c r="K62" s="20"/>
      <c r="L62" s="8"/>
    </row>
    <row r="63" spans="1:12" s="17" customFormat="1" ht="12.75">
      <c r="A63" s="25"/>
      <c r="B63" s="32"/>
      <c r="E63" s="6"/>
      <c r="F63" s="6"/>
      <c r="G63" s="6"/>
      <c r="H63" s="6"/>
      <c r="I63" s="20"/>
      <c r="J63" s="20"/>
      <c r="K63" s="20"/>
      <c r="L63" s="8"/>
    </row>
    <row r="64" spans="1:12" s="17" customFormat="1" ht="12.75">
      <c r="A64" s="25"/>
      <c r="B64" s="32"/>
      <c r="E64" s="6"/>
      <c r="F64" s="6"/>
      <c r="G64" s="6"/>
      <c r="H64" s="6"/>
      <c r="I64" s="20"/>
      <c r="J64" s="20"/>
      <c r="K64" s="20"/>
      <c r="L64" s="8"/>
    </row>
    <row r="65" spans="1:12" s="17" customFormat="1" ht="12.75">
      <c r="A65" s="25"/>
      <c r="B65" s="32"/>
      <c r="E65" s="6"/>
      <c r="F65" s="6"/>
      <c r="G65" s="6"/>
      <c r="H65" s="6"/>
      <c r="I65" s="20"/>
      <c r="J65" s="20"/>
      <c r="K65" s="20"/>
      <c r="L65" s="8"/>
    </row>
    <row r="66" spans="1:12" s="17" customFormat="1" ht="12.75">
      <c r="A66" s="25"/>
      <c r="B66" s="32"/>
      <c r="E66" s="6"/>
      <c r="F66" s="6"/>
      <c r="G66" s="6"/>
      <c r="H66" s="6"/>
      <c r="I66" s="20"/>
      <c r="J66" s="20"/>
      <c r="K66" s="20"/>
      <c r="L66" s="8"/>
    </row>
    <row r="67" spans="1:12" s="17" customFormat="1" ht="12.75">
      <c r="A67" s="25"/>
      <c r="B67" s="32"/>
      <c r="E67" s="6"/>
      <c r="F67" s="6"/>
      <c r="G67" s="6"/>
      <c r="H67" s="6"/>
      <c r="I67" s="20"/>
      <c r="J67" s="20"/>
      <c r="K67" s="20"/>
      <c r="L67" s="8"/>
    </row>
    <row r="68" spans="1:12" s="17" customFormat="1" ht="12.75">
      <c r="A68" s="25"/>
      <c r="B68" s="32"/>
      <c r="E68" s="6"/>
      <c r="F68" s="6"/>
      <c r="G68" s="6"/>
      <c r="H68" s="6"/>
      <c r="I68" s="20"/>
      <c r="J68" s="20"/>
      <c r="K68" s="20"/>
      <c r="L68" s="8"/>
    </row>
    <row r="69" spans="1:12" s="17" customFormat="1" ht="12.75">
      <c r="A69" s="25"/>
      <c r="B69" s="32"/>
      <c r="E69" s="6"/>
      <c r="F69" s="6"/>
      <c r="G69" s="6"/>
      <c r="H69" s="6"/>
      <c r="I69" s="20"/>
      <c r="J69" s="20"/>
      <c r="K69" s="20"/>
      <c r="L69" s="8"/>
    </row>
    <row r="70" spans="1:12" s="17" customFormat="1" ht="12.75">
      <c r="A70" s="25"/>
      <c r="B70" s="32"/>
      <c r="E70" s="6"/>
      <c r="F70" s="6"/>
      <c r="G70" s="6"/>
      <c r="H70" s="6"/>
      <c r="I70" s="20"/>
      <c r="J70" s="20"/>
      <c r="K70" s="20"/>
      <c r="L70" s="8"/>
    </row>
    <row r="71" spans="1:12" s="17" customFormat="1" ht="12.75">
      <c r="A71" s="25"/>
      <c r="B71" s="32"/>
      <c r="E71" s="6"/>
      <c r="F71" s="6"/>
      <c r="G71" s="6"/>
      <c r="H71" s="6"/>
      <c r="I71" s="20"/>
      <c r="J71" s="20"/>
      <c r="K71" s="20"/>
      <c r="L71" s="8"/>
    </row>
    <row r="72" spans="1:12" s="17" customFormat="1" ht="12.75">
      <c r="A72" s="25"/>
      <c r="B72" s="32"/>
      <c r="E72" s="6"/>
      <c r="F72" s="6"/>
      <c r="G72" s="6"/>
      <c r="H72" s="6"/>
      <c r="I72" s="20"/>
      <c r="J72" s="20"/>
      <c r="K72" s="20"/>
      <c r="L72" s="8"/>
    </row>
    <row r="73" spans="1:12" s="17" customFormat="1" ht="12.75">
      <c r="A73" s="25"/>
      <c r="B73" s="32"/>
      <c r="E73" s="6"/>
      <c r="F73" s="6"/>
      <c r="G73" s="6"/>
      <c r="H73" s="6"/>
      <c r="I73" s="20"/>
      <c r="J73" s="20"/>
      <c r="K73" s="20"/>
      <c r="L73" s="8"/>
    </row>
    <row r="74" spans="1:12" s="17" customFormat="1" ht="12.75">
      <c r="A74" s="25"/>
      <c r="B74" s="32"/>
      <c r="E74" s="6"/>
      <c r="F74" s="6"/>
      <c r="G74" s="6"/>
      <c r="H74" s="6"/>
      <c r="I74" s="20"/>
      <c r="J74" s="20"/>
      <c r="K74" s="20"/>
      <c r="L74" s="8"/>
    </row>
    <row r="75" spans="1:12" s="17" customFormat="1" ht="12.75">
      <c r="A75" s="25"/>
      <c r="B75" s="32"/>
      <c r="E75" s="6"/>
      <c r="F75" s="6"/>
      <c r="G75" s="6"/>
      <c r="H75" s="6"/>
      <c r="I75" s="20"/>
      <c r="J75" s="20"/>
      <c r="K75" s="20"/>
      <c r="L75" s="8"/>
    </row>
    <row r="76" spans="1:12" s="17" customFormat="1" ht="12.75">
      <c r="A76" s="25"/>
      <c r="B76" s="32"/>
      <c r="E76" s="6"/>
      <c r="F76" s="6"/>
      <c r="G76" s="6"/>
      <c r="H76" s="6"/>
      <c r="I76" s="20"/>
      <c r="J76" s="20"/>
      <c r="K76" s="20"/>
      <c r="L76" s="8"/>
    </row>
    <row r="77" spans="1:12" s="17" customFormat="1" ht="12.75">
      <c r="A77" s="25"/>
      <c r="B77" s="32"/>
      <c r="E77" s="6"/>
      <c r="F77" s="6"/>
      <c r="G77" s="6"/>
      <c r="H77" s="6"/>
      <c r="I77" s="20"/>
      <c r="J77" s="20"/>
      <c r="K77" s="20"/>
      <c r="L77" s="8"/>
    </row>
    <row r="78" spans="1:12" s="17" customFormat="1" ht="12.75">
      <c r="A78" s="25"/>
      <c r="B78" s="32"/>
      <c r="E78" s="6"/>
      <c r="F78" s="6"/>
      <c r="G78" s="6"/>
      <c r="H78" s="6"/>
      <c r="I78" s="20"/>
      <c r="J78" s="20"/>
      <c r="K78" s="20"/>
      <c r="L78" s="8"/>
    </row>
    <row r="79" spans="1:12" s="17" customFormat="1" ht="12.75">
      <c r="A79" s="25"/>
      <c r="B79" s="32"/>
      <c r="E79" s="6"/>
      <c r="F79" s="6"/>
      <c r="G79" s="6"/>
      <c r="H79" s="6"/>
      <c r="I79" s="20"/>
      <c r="J79" s="20"/>
      <c r="K79" s="20"/>
      <c r="L79" s="8"/>
    </row>
    <row r="80" spans="1:12" s="17" customFormat="1" ht="12.75">
      <c r="A80" s="25"/>
      <c r="B80" s="32"/>
      <c r="E80" s="6"/>
      <c r="F80" s="6"/>
      <c r="G80" s="6"/>
      <c r="H80" s="6"/>
      <c r="I80" s="20"/>
      <c r="J80" s="20"/>
      <c r="K80" s="20"/>
      <c r="L80" s="8"/>
    </row>
    <row r="81" spans="1:12" s="17" customFormat="1" ht="12.75">
      <c r="A81" s="25"/>
      <c r="B81" s="32"/>
      <c r="E81" s="6"/>
      <c r="F81" s="6"/>
      <c r="G81" s="6"/>
      <c r="H81" s="6"/>
      <c r="I81" s="20"/>
      <c r="J81" s="20"/>
      <c r="K81" s="20"/>
      <c r="L81" s="8"/>
    </row>
    <row r="82" spans="1:12" s="17" customFormat="1" ht="12.75">
      <c r="A82" s="25"/>
      <c r="B82" s="32"/>
      <c r="E82" s="6"/>
      <c r="F82" s="6"/>
      <c r="G82" s="6"/>
      <c r="H82" s="6"/>
      <c r="I82" s="20"/>
      <c r="J82" s="20"/>
      <c r="K82" s="20"/>
      <c r="L82" s="8"/>
    </row>
    <row r="83" spans="1:12" s="17" customFormat="1" ht="12.75">
      <c r="A83" s="25"/>
      <c r="B83" s="32"/>
      <c r="E83" s="6"/>
      <c r="F83" s="6"/>
      <c r="G83" s="6"/>
      <c r="H83" s="6"/>
      <c r="I83" s="20"/>
      <c r="J83" s="20"/>
      <c r="K83" s="20"/>
      <c r="L83" s="8"/>
    </row>
    <row r="84" spans="1:12" s="17" customFormat="1" ht="12.75">
      <c r="A84" s="25"/>
      <c r="B84" s="32"/>
      <c r="E84" s="6"/>
      <c r="F84" s="6"/>
      <c r="G84" s="6"/>
      <c r="H84" s="6"/>
      <c r="I84" s="20"/>
      <c r="J84" s="20"/>
      <c r="K84" s="20"/>
      <c r="L84" s="8"/>
    </row>
    <row r="85" spans="1:12" s="17" customFormat="1" ht="12.75">
      <c r="A85" s="25"/>
      <c r="B85" s="32"/>
      <c r="E85" s="6"/>
      <c r="F85" s="6"/>
      <c r="G85" s="6"/>
      <c r="H85" s="6"/>
      <c r="I85" s="20"/>
      <c r="J85" s="20"/>
      <c r="K85" s="20"/>
      <c r="L85" s="8"/>
    </row>
    <row r="86" spans="1:12" s="17" customFormat="1" ht="12.75">
      <c r="A86" s="25"/>
      <c r="B86" s="32"/>
      <c r="E86" s="6"/>
      <c r="F86" s="6"/>
      <c r="G86" s="6"/>
      <c r="H86" s="6"/>
      <c r="I86" s="20"/>
      <c r="J86" s="20"/>
      <c r="K86" s="20"/>
      <c r="L86" s="8"/>
    </row>
    <row r="87" spans="1:12" s="17" customFormat="1" ht="12.75">
      <c r="A87" s="25"/>
      <c r="B87" s="32"/>
      <c r="E87" s="6"/>
      <c r="F87" s="6"/>
      <c r="G87" s="6"/>
      <c r="H87" s="6"/>
      <c r="I87" s="20"/>
      <c r="J87" s="20"/>
      <c r="K87" s="20"/>
      <c r="L87" s="8"/>
    </row>
    <row r="88" spans="1:12" s="17" customFormat="1" ht="12.75">
      <c r="A88" s="25"/>
      <c r="B88" s="32"/>
      <c r="E88" s="6"/>
      <c r="F88" s="6"/>
      <c r="G88" s="6"/>
      <c r="H88" s="6"/>
      <c r="I88" s="20"/>
      <c r="J88" s="20"/>
      <c r="K88" s="20"/>
      <c r="L88" s="8"/>
    </row>
    <row r="89" spans="1:12" s="17" customFormat="1" ht="12.75">
      <c r="A89" s="25"/>
      <c r="B89" s="32"/>
      <c r="E89" s="6"/>
      <c r="F89" s="6"/>
      <c r="G89" s="6"/>
      <c r="H89" s="6"/>
      <c r="I89" s="20"/>
      <c r="J89" s="20"/>
      <c r="K89" s="20"/>
      <c r="L89" s="8"/>
    </row>
    <row r="90" spans="1:12" s="17" customFormat="1" ht="12.75">
      <c r="A90" s="25"/>
      <c r="B90" s="32"/>
      <c r="E90" s="6"/>
      <c r="F90" s="6"/>
      <c r="G90" s="6"/>
      <c r="H90" s="6"/>
      <c r="I90" s="20"/>
      <c r="J90" s="20"/>
      <c r="K90" s="20"/>
      <c r="L90" s="8"/>
    </row>
    <row r="91" spans="1:12" s="17" customFormat="1" ht="12.75">
      <c r="A91" s="25"/>
      <c r="B91" s="32"/>
      <c r="E91" s="6"/>
      <c r="F91" s="6"/>
      <c r="G91" s="6"/>
      <c r="H91" s="6"/>
      <c r="I91" s="20"/>
      <c r="J91" s="20"/>
      <c r="K91" s="20"/>
      <c r="L91" s="8"/>
    </row>
    <row r="92" spans="1:12" s="17" customFormat="1" ht="12.75">
      <c r="A92" s="25"/>
      <c r="B92" s="32"/>
      <c r="E92" s="6"/>
      <c r="F92" s="6"/>
      <c r="G92" s="6"/>
      <c r="H92" s="6"/>
      <c r="I92" s="20"/>
      <c r="J92" s="20"/>
      <c r="K92" s="20"/>
      <c r="L92" s="8"/>
    </row>
    <row r="93" spans="1:12" s="17" customFormat="1" ht="12.75">
      <c r="A93" s="25"/>
      <c r="B93" s="32"/>
      <c r="E93" s="6"/>
      <c r="F93" s="6"/>
      <c r="G93" s="6"/>
      <c r="H93" s="6"/>
      <c r="I93" s="20"/>
      <c r="J93" s="20"/>
      <c r="K93" s="20"/>
      <c r="L93" s="8"/>
    </row>
    <row r="94" spans="1:12" s="17" customFormat="1" ht="12.75">
      <c r="A94" s="25"/>
      <c r="B94" s="32"/>
      <c r="E94" s="6"/>
      <c r="F94" s="6"/>
      <c r="G94" s="6"/>
      <c r="H94" s="6"/>
      <c r="I94" s="20"/>
      <c r="J94" s="20"/>
      <c r="K94" s="20"/>
      <c r="L94" s="8"/>
    </row>
    <row r="95" spans="1:12" s="17" customFormat="1" ht="12.75">
      <c r="A95" s="25"/>
      <c r="B95" s="32"/>
      <c r="E95" s="6"/>
      <c r="F95" s="6"/>
      <c r="G95" s="6"/>
      <c r="H95" s="6"/>
      <c r="I95" s="20"/>
      <c r="J95" s="20"/>
      <c r="K95" s="20"/>
      <c r="L95" s="8"/>
    </row>
    <row r="96" spans="1:12" s="17" customFormat="1" ht="12.75">
      <c r="A96" s="25"/>
      <c r="B96" s="32"/>
      <c r="E96" s="6"/>
      <c r="F96" s="6"/>
      <c r="G96" s="6"/>
      <c r="H96" s="6"/>
      <c r="I96" s="20"/>
      <c r="J96" s="20"/>
      <c r="K96" s="20"/>
      <c r="L96" s="8"/>
    </row>
    <row r="97" spans="1:12" s="17" customFormat="1" ht="12.75">
      <c r="A97" s="25"/>
      <c r="B97" s="32"/>
      <c r="E97" s="6"/>
      <c r="F97" s="6"/>
      <c r="G97" s="6"/>
      <c r="H97" s="6"/>
      <c r="I97" s="20"/>
      <c r="J97" s="20"/>
      <c r="K97" s="20"/>
      <c r="L97" s="8"/>
    </row>
    <row r="98" spans="1:12" s="17" customFormat="1" ht="12.75">
      <c r="A98" s="25"/>
      <c r="B98" s="32"/>
      <c r="E98" s="6"/>
      <c r="F98" s="6"/>
      <c r="G98" s="6"/>
      <c r="H98" s="6"/>
      <c r="I98" s="20"/>
      <c r="J98" s="20"/>
      <c r="K98" s="20"/>
      <c r="L98" s="8"/>
    </row>
    <row r="99" spans="1:12" s="17" customFormat="1" ht="12.75">
      <c r="A99" s="25"/>
      <c r="B99" s="32"/>
      <c r="E99" s="6"/>
      <c r="F99" s="6"/>
      <c r="G99" s="6"/>
      <c r="H99" s="6"/>
      <c r="I99" s="20"/>
      <c r="J99" s="20"/>
      <c r="K99" s="20"/>
      <c r="L99" s="8"/>
    </row>
    <row r="100" spans="1:12" s="17" customFormat="1" ht="12.75">
      <c r="A100" s="25"/>
      <c r="B100" s="32"/>
      <c r="E100" s="6"/>
      <c r="F100" s="6"/>
      <c r="G100" s="6"/>
      <c r="H100" s="6"/>
      <c r="I100" s="20"/>
      <c r="J100" s="20"/>
      <c r="K100" s="20"/>
      <c r="L100" s="8"/>
    </row>
    <row r="101" spans="1:12" s="17" customFormat="1" ht="12.75">
      <c r="A101" s="25"/>
      <c r="B101" s="32"/>
      <c r="E101" s="6"/>
      <c r="F101" s="6"/>
      <c r="G101" s="6"/>
      <c r="H101" s="6"/>
      <c r="I101" s="20"/>
      <c r="J101" s="20"/>
      <c r="K101" s="20"/>
      <c r="L101" s="8"/>
    </row>
    <row r="102" spans="1:12" s="17" customFormat="1" ht="12.75">
      <c r="A102" s="25"/>
      <c r="B102" s="32"/>
      <c r="E102" s="6"/>
      <c r="F102" s="6"/>
      <c r="G102" s="6"/>
      <c r="H102" s="6"/>
      <c r="I102" s="20"/>
      <c r="J102" s="20"/>
      <c r="K102" s="20"/>
      <c r="L102" s="8"/>
    </row>
    <row r="103" spans="1:12" s="17" customFormat="1" ht="12.75">
      <c r="A103" s="25"/>
      <c r="B103" s="32"/>
      <c r="E103" s="6"/>
      <c r="F103" s="6"/>
      <c r="G103" s="6"/>
      <c r="H103" s="6"/>
      <c r="I103" s="20"/>
      <c r="J103" s="20"/>
      <c r="K103" s="20"/>
      <c r="L103" s="8"/>
    </row>
    <row r="104" spans="1:12" s="17" customFormat="1" ht="12.75">
      <c r="A104" s="25"/>
      <c r="B104" s="32"/>
      <c r="E104" s="6"/>
      <c r="F104" s="6"/>
      <c r="G104" s="6"/>
      <c r="H104" s="6"/>
      <c r="I104" s="20"/>
      <c r="J104" s="20"/>
      <c r="K104" s="20"/>
      <c r="L104" s="8"/>
    </row>
    <row r="105" spans="1:12" s="17" customFormat="1" ht="12.75">
      <c r="A105" s="25"/>
      <c r="B105" s="32"/>
      <c r="E105" s="6"/>
      <c r="F105" s="6"/>
      <c r="G105" s="6"/>
      <c r="H105" s="6"/>
      <c r="I105" s="20"/>
      <c r="J105" s="20"/>
      <c r="K105" s="20"/>
      <c r="L105" s="8"/>
    </row>
    <row r="106" spans="1:12" s="17" customFormat="1" ht="12.75">
      <c r="A106" s="25"/>
      <c r="B106" s="32"/>
      <c r="E106" s="6"/>
      <c r="F106" s="6"/>
      <c r="G106" s="6"/>
      <c r="H106" s="6"/>
      <c r="I106" s="20"/>
      <c r="J106" s="20"/>
      <c r="K106" s="20"/>
      <c r="L106" s="8"/>
    </row>
    <row r="107" spans="1:12" s="17" customFormat="1" ht="12.75">
      <c r="A107" s="25"/>
      <c r="B107" s="32"/>
      <c r="E107" s="6"/>
      <c r="F107" s="6"/>
      <c r="G107" s="6"/>
      <c r="H107" s="6"/>
      <c r="I107" s="20"/>
      <c r="J107" s="20"/>
      <c r="K107" s="20"/>
      <c r="L107" s="8"/>
    </row>
    <row r="108" spans="1:12" s="17" customFormat="1" ht="12.75">
      <c r="A108" s="25"/>
      <c r="B108" s="32"/>
      <c r="E108" s="6"/>
      <c r="F108" s="6"/>
      <c r="G108" s="6"/>
      <c r="H108" s="6"/>
      <c r="I108" s="20"/>
      <c r="J108" s="20"/>
      <c r="K108" s="20"/>
      <c r="L108" s="8"/>
    </row>
    <row r="109" spans="1:12" s="17" customFormat="1" ht="12.75">
      <c r="A109" s="25"/>
      <c r="B109" s="32"/>
      <c r="E109" s="6"/>
      <c r="F109" s="6"/>
      <c r="G109" s="6"/>
      <c r="H109" s="6"/>
      <c r="I109" s="20"/>
      <c r="J109" s="20"/>
      <c r="K109" s="20"/>
      <c r="L109" s="8"/>
    </row>
    <row r="110" spans="1:12" s="17" customFormat="1" ht="12.75">
      <c r="A110" s="25"/>
      <c r="B110" s="32"/>
      <c r="E110" s="6"/>
      <c r="F110" s="6"/>
      <c r="G110" s="6"/>
      <c r="H110" s="6"/>
      <c r="I110" s="20"/>
      <c r="J110" s="20"/>
      <c r="K110" s="20"/>
      <c r="L110" s="8"/>
    </row>
    <row r="111" spans="1:12" s="17" customFormat="1" ht="12.75">
      <c r="A111" s="25"/>
      <c r="B111" s="32"/>
      <c r="E111" s="6"/>
      <c r="F111" s="6"/>
      <c r="G111" s="6"/>
      <c r="H111" s="6"/>
      <c r="I111" s="20"/>
      <c r="J111" s="20"/>
      <c r="K111" s="20"/>
      <c r="L111" s="8"/>
    </row>
    <row r="112" spans="1:12" s="17" customFormat="1" ht="12.75">
      <c r="A112" s="25"/>
      <c r="B112" s="32"/>
      <c r="E112" s="6"/>
      <c r="F112" s="6"/>
      <c r="G112" s="6"/>
      <c r="H112" s="6"/>
      <c r="I112" s="20"/>
      <c r="J112" s="20"/>
      <c r="K112" s="20"/>
      <c r="L112" s="8"/>
    </row>
    <row r="113" spans="1:12" s="17" customFormat="1" ht="12.75">
      <c r="A113" s="25"/>
      <c r="B113" s="32"/>
      <c r="E113" s="6"/>
      <c r="F113" s="6"/>
      <c r="G113" s="6"/>
      <c r="H113" s="6"/>
      <c r="I113" s="20"/>
      <c r="J113" s="20"/>
      <c r="K113" s="20"/>
      <c r="L113" s="8"/>
    </row>
    <row r="114" spans="1:12" s="17" customFormat="1" ht="12.75">
      <c r="A114" s="25"/>
      <c r="B114" s="32"/>
      <c r="E114" s="6"/>
      <c r="F114" s="6"/>
      <c r="G114" s="6"/>
      <c r="H114" s="6"/>
      <c r="I114" s="20"/>
      <c r="J114" s="20"/>
      <c r="K114" s="20"/>
      <c r="L114" s="8"/>
    </row>
    <row r="115" spans="1:12" s="17" customFormat="1" ht="12.75">
      <c r="A115" s="25"/>
      <c r="B115" s="32"/>
      <c r="E115" s="6"/>
      <c r="F115" s="6"/>
      <c r="G115" s="6"/>
      <c r="H115" s="6"/>
      <c r="I115" s="20"/>
      <c r="J115" s="20"/>
      <c r="K115" s="20"/>
      <c r="L115" s="8"/>
    </row>
    <row r="116" spans="1:12" s="17" customFormat="1" ht="12.75">
      <c r="A116" s="25"/>
      <c r="B116" s="32"/>
      <c r="E116" s="6"/>
      <c r="F116" s="6"/>
      <c r="G116" s="6"/>
      <c r="H116" s="6"/>
      <c r="I116" s="20"/>
      <c r="J116" s="20"/>
      <c r="K116" s="20"/>
      <c r="L116" s="8"/>
    </row>
    <row r="117" spans="1:12" s="17" customFormat="1" ht="12.75">
      <c r="A117" s="25"/>
      <c r="B117" s="32"/>
      <c r="E117" s="6"/>
      <c r="F117" s="6"/>
      <c r="G117" s="6"/>
      <c r="H117" s="6"/>
      <c r="I117" s="20"/>
      <c r="J117" s="20"/>
      <c r="K117" s="20"/>
      <c r="L117" s="8"/>
    </row>
    <row r="118" spans="1:12" s="17" customFormat="1" ht="12.75">
      <c r="A118" s="25"/>
      <c r="B118" s="32"/>
      <c r="E118" s="6"/>
      <c r="F118" s="6"/>
      <c r="G118" s="6"/>
      <c r="H118" s="6"/>
      <c r="I118" s="20"/>
      <c r="J118" s="20"/>
      <c r="K118" s="20"/>
      <c r="L118" s="8"/>
    </row>
    <row r="119" spans="1:12" s="17" customFormat="1" ht="12.75">
      <c r="A119" s="25"/>
      <c r="B119" s="32"/>
      <c r="E119" s="6"/>
      <c r="F119" s="6"/>
      <c r="G119" s="6"/>
      <c r="H119" s="6"/>
      <c r="I119" s="20"/>
      <c r="J119" s="20"/>
      <c r="K119" s="20"/>
      <c r="L119" s="8"/>
    </row>
    <row r="120" spans="1:12" s="17" customFormat="1" ht="12.75">
      <c r="A120" s="25"/>
      <c r="B120" s="32"/>
      <c r="E120" s="6"/>
      <c r="F120" s="6"/>
      <c r="G120" s="6"/>
      <c r="H120" s="6"/>
      <c r="I120" s="20"/>
      <c r="J120" s="20"/>
      <c r="K120" s="20"/>
      <c r="L120" s="8"/>
    </row>
    <row r="121" spans="1:12" s="17" customFormat="1" ht="12.75">
      <c r="A121" s="25"/>
      <c r="B121" s="32"/>
      <c r="E121" s="6"/>
      <c r="F121" s="6"/>
      <c r="G121" s="6"/>
      <c r="H121" s="6"/>
      <c r="I121" s="20"/>
      <c r="J121" s="20"/>
      <c r="K121" s="20"/>
      <c r="L121" s="8"/>
    </row>
    <row r="122" spans="1:12" s="17" customFormat="1" ht="12.75">
      <c r="A122" s="25"/>
      <c r="B122" s="32"/>
      <c r="E122" s="6"/>
      <c r="F122" s="6"/>
      <c r="G122" s="6"/>
      <c r="H122" s="6"/>
      <c r="I122" s="20"/>
      <c r="J122" s="20"/>
      <c r="K122" s="20"/>
      <c r="L122" s="8"/>
    </row>
    <row r="123" spans="1:12" s="17" customFormat="1" ht="12.75">
      <c r="A123" s="25"/>
      <c r="B123" s="32"/>
      <c r="E123" s="6"/>
      <c r="F123" s="6"/>
      <c r="G123" s="6"/>
      <c r="H123" s="6"/>
      <c r="I123" s="20"/>
      <c r="J123" s="20"/>
      <c r="K123" s="20"/>
      <c r="L123" s="8"/>
    </row>
    <row r="124" spans="1:12" s="17" customFormat="1" ht="12.75">
      <c r="A124" s="25"/>
      <c r="B124" s="32"/>
      <c r="E124" s="6"/>
      <c r="F124" s="6"/>
      <c r="G124" s="6"/>
      <c r="H124" s="6"/>
      <c r="I124" s="20"/>
      <c r="J124" s="20"/>
      <c r="K124" s="20"/>
      <c r="L124" s="8"/>
    </row>
    <row r="125" spans="1:12" s="17" customFormat="1" ht="12.75">
      <c r="A125" s="25"/>
      <c r="B125" s="32"/>
      <c r="E125" s="6"/>
      <c r="F125" s="6"/>
      <c r="G125" s="6"/>
      <c r="H125" s="6"/>
      <c r="I125" s="20"/>
      <c r="J125" s="20"/>
      <c r="K125" s="20"/>
      <c r="L125" s="8"/>
    </row>
    <row r="126" spans="1:12" s="17" customFormat="1" ht="12.75">
      <c r="A126" s="25"/>
      <c r="B126" s="32"/>
      <c r="E126" s="6"/>
      <c r="F126" s="6"/>
      <c r="G126" s="6"/>
      <c r="H126" s="6"/>
      <c r="I126" s="20"/>
      <c r="J126" s="20"/>
      <c r="K126" s="20"/>
      <c r="L126" s="8"/>
    </row>
    <row r="127" spans="1:12" s="17" customFormat="1" ht="12.75">
      <c r="A127" s="25"/>
      <c r="B127" s="32"/>
      <c r="E127" s="6"/>
      <c r="F127" s="6"/>
      <c r="G127" s="6"/>
      <c r="H127" s="6"/>
      <c r="I127" s="20"/>
      <c r="J127" s="20"/>
      <c r="K127" s="20"/>
      <c r="L127" s="8"/>
    </row>
    <row r="128" spans="1:12" s="17" customFormat="1" ht="12.75">
      <c r="A128" s="25"/>
      <c r="B128" s="32"/>
      <c r="E128" s="6"/>
      <c r="F128" s="6"/>
      <c r="G128" s="6"/>
      <c r="H128" s="6"/>
      <c r="I128" s="20"/>
      <c r="J128" s="20"/>
      <c r="K128" s="20"/>
      <c r="L128" s="8"/>
    </row>
    <row r="129" spans="1:12" s="17" customFormat="1" ht="12.75">
      <c r="A129" s="25"/>
      <c r="B129" s="32"/>
      <c r="E129" s="6"/>
      <c r="F129" s="6"/>
      <c r="G129" s="6"/>
      <c r="H129" s="6"/>
      <c r="I129" s="20"/>
      <c r="J129" s="20"/>
      <c r="K129" s="20"/>
      <c r="L129" s="8"/>
    </row>
    <row r="130" spans="1:12" s="17" customFormat="1" ht="12.75">
      <c r="A130" s="25"/>
      <c r="B130" s="32"/>
      <c r="E130" s="6"/>
      <c r="F130" s="6"/>
      <c r="G130" s="6"/>
      <c r="H130" s="6"/>
      <c r="I130" s="20"/>
      <c r="J130" s="20"/>
      <c r="K130" s="20"/>
      <c r="L130" s="8"/>
    </row>
    <row r="131" spans="1:12" s="17" customFormat="1" ht="12.75">
      <c r="A131" s="25"/>
      <c r="B131" s="32"/>
      <c r="E131" s="6"/>
      <c r="F131" s="6"/>
      <c r="G131" s="6"/>
      <c r="H131" s="6"/>
      <c r="I131" s="20"/>
      <c r="J131" s="20"/>
      <c r="K131" s="20"/>
      <c r="L131" s="8"/>
    </row>
    <row r="132" spans="1:12" s="17" customFormat="1" ht="12.75">
      <c r="A132" s="25"/>
      <c r="B132" s="32"/>
      <c r="E132" s="6"/>
      <c r="F132" s="6"/>
      <c r="G132" s="6"/>
      <c r="H132" s="6"/>
      <c r="I132" s="20"/>
      <c r="J132" s="20"/>
      <c r="K132" s="20"/>
      <c r="L132" s="8"/>
    </row>
    <row r="133" spans="1:12" s="17" customFormat="1" ht="12.75">
      <c r="A133" s="25"/>
      <c r="B133" s="32"/>
      <c r="E133" s="6"/>
      <c r="F133" s="6"/>
      <c r="G133" s="6"/>
      <c r="H133" s="6"/>
      <c r="I133" s="20"/>
      <c r="J133" s="20"/>
      <c r="K133" s="20"/>
      <c r="L133" s="8"/>
    </row>
    <row r="134" spans="1:12" s="17" customFormat="1" ht="12.75">
      <c r="A134" s="25"/>
      <c r="B134" s="32"/>
      <c r="E134" s="6"/>
      <c r="F134" s="6"/>
      <c r="G134" s="6"/>
      <c r="H134" s="6"/>
      <c r="I134" s="20"/>
      <c r="J134" s="20"/>
      <c r="K134" s="20"/>
      <c r="L134" s="8"/>
    </row>
    <row r="135" spans="1:12" s="17" customFormat="1" ht="12.75">
      <c r="A135" s="25"/>
      <c r="B135" s="32"/>
      <c r="E135" s="6"/>
      <c r="F135" s="6"/>
      <c r="G135" s="6"/>
      <c r="H135" s="6"/>
      <c r="I135" s="20"/>
      <c r="J135" s="20"/>
      <c r="K135" s="20"/>
      <c r="L135" s="8"/>
    </row>
    <row r="136" spans="1:12" s="17" customFormat="1" ht="12.75">
      <c r="A136" s="25"/>
      <c r="B136" s="32"/>
      <c r="E136" s="6"/>
      <c r="F136" s="6"/>
      <c r="G136" s="6"/>
      <c r="H136" s="6"/>
      <c r="I136" s="20"/>
      <c r="J136" s="20"/>
      <c r="K136" s="20"/>
      <c r="L136" s="8"/>
    </row>
    <row r="137" spans="1:12" s="17" customFormat="1" ht="12.75">
      <c r="A137" s="25"/>
      <c r="B137" s="32"/>
      <c r="E137" s="6"/>
      <c r="F137" s="6"/>
      <c r="G137" s="6"/>
      <c r="H137" s="6"/>
      <c r="I137" s="20"/>
      <c r="J137" s="20"/>
      <c r="K137" s="20"/>
      <c r="L137" s="8"/>
    </row>
    <row r="138" spans="1:12" s="17" customFormat="1" ht="12.75">
      <c r="A138" s="25"/>
      <c r="B138" s="32"/>
      <c r="E138" s="6"/>
      <c r="F138" s="6"/>
      <c r="G138" s="6"/>
      <c r="H138" s="6"/>
      <c r="I138" s="20"/>
      <c r="J138" s="20"/>
      <c r="K138" s="20"/>
      <c r="L138" s="8"/>
    </row>
    <row r="139" spans="1:12" s="17" customFormat="1" ht="12.75">
      <c r="A139" s="25"/>
      <c r="B139" s="32"/>
      <c r="E139" s="6"/>
      <c r="F139" s="6"/>
      <c r="G139" s="6"/>
      <c r="H139" s="6"/>
      <c r="I139" s="20"/>
      <c r="J139" s="20"/>
      <c r="K139" s="20"/>
      <c r="L139" s="8"/>
    </row>
    <row r="140" spans="1:12" s="17" customFormat="1" ht="12.75">
      <c r="A140" s="25"/>
      <c r="B140" s="32"/>
      <c r="E140" s="6"/>
      <c r="F140" s="6"/>
      <c r="G140" s="6"/>
      <c r="H140" s="6"/>
      <c r="I140" s="20"/>
      <c r="J140" s="20"/>
      <c r="K140" s="20"/>
      <c r="L140" s="8"/>
    </row>
    <row r="141" spans="1:12" s="17" customFormat="1" ht="12.75">
      <c r="A141" s="25"/>
      <c r="B141" s="32"/>
      <c r="E141" s="6"/>
      <c r="F141" s="6"/>
      <c r="G141" s="6"/>
      <c r="H141" s="6"/>
      <c r="I141" s="20"/>
      <c r="J141" s="20"/>
      <c r="K141" s="20"/>
      <c r="L141" s="8"/>
    </row>
    <row r="142" spans="1:12" s="17" customFormat="1" ht="12.75">
      <c r="A142" s="25"/>
      <c r="B142" s="32"/>
      <c r="E142" s="6"/>
      <c r="F142" s="6"/>
      <c r="G142" s="6"/>
      <c r="H142" s="6"/>
      <c r="I142" s="20"/>
      <c r="J142" s="20"/>
      <c r="K142" s="20"/>
      <c r="L142" s="8"/>
    </row>
    <row r="143" spans="1:12" s="17" customFormat="1" ht="12.75">
      <c r="A143" s="25"/>
      <c r="B143" s="32"/>
      <c r="E143" s="6"/>
      <c r="F143" s="6"/>
      <c r="G143" s="6"/>
      <c r="H143" s="6"/>
      <c r="I143" s="20"/>
      <c r="J143" s="20"/>
      <c r="K143" s="20"/>
      <c r="L143" s="8"/>
    </row>
    <row r="144" spans="1:12" s="17" customFormat="1" ht="12.75">
      <c r="A144" s="25"/>
      <c r="B144" s="32"/>
      <c r="E144" s="6"/>
      <c r="F144" s="6"/>
      <c r="G144" s="6"/>
      <c r="H144" s="6"/>
      <c r="I144" s="20"/>
      <c r="J144" s="20"/>
      <c r="K144" s="20"/>
      <c r="L144" s="8"/>
    </row>
    <row r="145" spans="1:12" s="17" customFormat="1" ht="12.75">
      <c r="A145" s="25"/>
      <c r="B145" s="32"/>
      <c r="E145" s="6"/>
      <c r="F145" s="6"/>
      <c r="G145" s="6"/>
      <c r="H145" s="6"/>
      <c r="I145" s="20"/>
      <c r="J145" s="20"/>
      <c r="K145" s="20"/>
      <c r="L145" s="8"/>
    </row>
    <row r="146" spans="1:12" s="17" customFormat="1" ht="12.75">
      <c r="A146" s="25"/>
      <c r="B146" s="32"/>
      <c r="E146" s="6"/>
      <c r="F146" s="6"/>
      <c r="G146" s="6"/>
      <c r="H146" s="6"/>
      <c r="I146" s="20"/>
      <c r="J146" s="20"/>
      <c r="K146" s="20"/>
      <c r="L146" s="8"/>
    </row>
    <row r="147" spans="1:12" s="17" customFormat="1" ht="12.75">
      <c r="A147" s="25"/>
      <c r="B147" s="32"/>
      <c r="E147" s="6"/>
      <c r="F147" s="6"/>
      <c r="G147" s="6"/>
      <c r="H147" s="6"/>
      <c r="I147" s="20"/>
      <c r="J147" s="20"/>
      <c r="K147" s="20"/>
      <c r="L147" s="8"/>
    </row>
    <row r="148" spans="1:12" s="17" customFormat="1" ht="12.75">
      <c r="A148" s="25"/>
      <c r="B148" s="32"/>
      <c r="E148" s="6"/>
      <c r="F148" s="6"/>
      <c r="G148" s="6"/>
      <c r="H148" s="6"/>
      <c r="I148" s="20"/>
      <c r="J148" s="20"/>
      <c r="K148" s="20"/>
      <c r="L148" s="8"/>
    </row>
    <row r="149" spans="1:12" s="17" customFormat="1" ht="12.75">
      <c r="A149" s="25"/>
      <c r="B149" s="32"/>
      <c r="E149" s="6"/>
      <c r="F149" s="6"/>
      <c r="G149" s="6"/>
      <c r="H149" s="6"/>
      <c r="I149" s="20"/>
      <c r="J149" s="20"/>
      <c r="K149" s="20"/>
      <c r="L149" s="8"/>
    </row>
    <row r="150" spans="1:12" s="17" customFormat="1" ht="12.75">
      <c r="A150" s="25"/>
      <c r="B150" s="32"/>
      <c r="E150" s="6"/>
      <c r="F150" s="6"/>
      <c r="G150" s="6"/>
      <c r="H150" s="6"/>
      <c r="I150" s="20"/>
      <c r="J150" s="20"/>
      <c r="K150" s="20"/>
      <c r="L150" s="8"/>
    </row>
    <row r="151" spans="1:12" s="17" customFormat="1" ht="12.75">
      <c r="A151" s="25"/>
      <c r="B151" s="32"/>
      <c r="E151" s="6"/>
      <c r="F151" s="6"/>
      <c r="G151" s="6"/>
      <c r="H151" s="6"/>
      <c r="I151" s="20"/>
      <c r="J151" s="20"/>
      <c r="K151" s="20"/>
      <c r="L151" s="8"/>
    </row>
    <row r="152" spans="1:12" s="17" customFormat="1" ht="12.75">
      <c r="A152" s="25"/>
      <c r="B152" s="32"/>
      <c r="E152" s="6"/>
      <c r="F152" s="6"/>
      <c r="G152" s="6"/>
      <c r="H152" s="6"/>
      <c r="I152" s="20"/>
      <c r="J152" s="20"/>
      <c r="K152" s="20"/>
      <c r="L152" s="8"/>
    </row>
    <row r="153" spans="1:12" s="17" customFormat="1" ht="12.75">
      <c r="A153" s="25"/>
      <c r="B153" s="32"/>
      <c r="E153" s="6"/>
      <c r="F153" s="6"/>
      <c r="G153" s="6"/>
      <c r="H153" s="6"/>
      <c r="I153" s="20"/>
      <c r="J153" s="20"/>
      <c r="K153" s="20"/>
      <c r="L153" s="8"/>
    </row>
    <row r="154" spans="1:12" s="17" customFormat="1" ht="12.75">
      <c r="A154" s="25"/>
      <c r="B154" s="32"/>
      <c r="E154" s="6"/>
      <c r="F154" s="6"/>
      <c r="G154" s="6"/>
      <c r="H154" s="6"/>
      <c r="I154" s="20"/>
      <c r="J154" s="20"/>
      <c r="K154" s="20"/>
      <c r="L154" s="8"/>
    </row>
    <row r="155" spans="1:12" s="17" customFormat="1" ht="12.75">
      <c r="A155" s="25"/>
      <c r="B155" s="32"/>
      <c r="E155" s="6"/>
      <c r="F155" s="6"/>
      <c r="G155" s="6"/>
      <c r="H155" s="6"/>
      <c r="I155" s="20"/>
      <c r="J155" s="20"/>
      <c r="K155" s="20"/>
      <c r="L155" s="8"/>
    </row>
    <row r="156" spans="1:12" s="17" customFormat="1" ht="12.75">
      <c r="A156" s="25"/>
      <c r="B156" s="32"/>
      <c r="E156" s="6"/>
      <c r="F156" s="6"/>
      <c r="G156" s="6"/>
      <c r="H156" s="6"/>
      <c r="I156" s="20"/>
      <c r="J156" s="20"/>
      <c r="K156" s="20"/>
      <c r="L156" s="8"/>
    </row>
    <row r="157" spans="1:12" s="17" customFormat="1" ht="12.75">
      <c r="A157" s="25"/>
      <c r="B157" s="32"/>
      <c r="E157" s="6"/>
      <c r="F157" s="6"/>
      <c r="G157" s="6"/>
      <c r="H157" s="6"/>
      <c r="I157" s="20"/>
      <c r="J157" s="20"/>
      <c r="K157" s="20"/>
      <c r="L157" s="8"/>
    </row>
    <row r="158" spans="1:12" s="17" customFormat="1" ht="12.75">
      <c r="A158" s="25"/>
      <c r="B158" s="32"/>
      <c r="E158" s="6"/>
      <c r="F158" s="6"/>
      <c r="G158" s="6"/>
      <c r="H158" s="6"/>
      <c r="I158" s="20"/>
      <c r="J158" s="20"/>
      <c r="K158" s="20"/>
      <c r="L158" s="8"/>
    </row>
    <row r="159" spans="1:12" s="17" customFormat="1" ht="12.75">
      <c r="A159" s="25"/>
      <c r="B159" s="32"/>
      <c r="E159" s="6"/>
      <c r="F159" s="6"/>
      <c r="G159" s="6"/>
      <c r="H159" s="6"/>
      <c r="I159" s="20"/>
      <c r="J159" s="20"/>
      <c r="K159" s="20"/>
      <c r="L159" s="8"/>
    </row>
    <row r="160" spans="1:12" s="17" customFormat="1" ht="12.75">
      <c r="A160" s="25"/>
      <c r="B160" s="32"/>
      <c r="E160" s="6"/>
      <c r="F160" s="6"/>
      <c r="G160" s="6"/>
      <c r="H160" s="6"/>
      <c r="I160" s="20"/>
      <c r="J160" s="20"/>
      <c r="K160" s="20"/>
      <c r="L160" s="8"/>
    </row>
    <row r="161" spans="1:12" s="17" customFormat="1" ht="12.75">
      <c r="A161" s="25"/>
      <c r="B161" s="32"/>
      <c r="E161" s="6"/>
      <c r="F161" s="6"/>
      <c r="G161" s="6"/>
      <c r="H161" s="6"/>
      <c r="I161" s="20"/>
      <c r="J161" s="20"/>
      <c r="K161" s="20"/>
      <c r="L161" s="8"/>
    </row>
    <row r="162" spans="1:12" s="17" customFormat="1" ht="12.75">
      <c r="A162" s="25"/>
      <c r="B162" s="32"/>
      <c r="E162" s="6"/>
      <c r="F162" s="6"/>
      <c r="G162" s="6"/>
      <c r="H162" s="6"/>
      <c r="I162" s="20"/>
      <c r="J162" s="20"/>
      <c r="K162" s="20"/>
      <c r="L162" s="8"/>
    </row>
    <row r="163" spans="1:12" s="17" customFormat="1" ht="12.75">
      <c r="A163" s="25"/>
      <c r="B163" s="32"/>
      <c r="E163" s="6"/>
      <c r="F163" s="6"/>
      <c r="G163" s="6"/>
      <c r="H163" s="6"/>
      <c r="I163" s="20"/>
      <c r="J163" s="20"/>
      <c r="K163" s="20"/>
      <c r="L163" s="8"/>
    </row>
    <row r="164" spans="1:12" s="17" customFormat="1" ht="12.75">
      <c r="A164" s="25"/>
      <c r="B164" s="32"/>
      <c r="E164" s="6"/>
      <c r="F164" s="6"/>
      <c r="G164" s="6"/>
      <c r="H164" s="6"/>
      <c r="I164" s="20"/>
      <c r="J164" s="20"/>
      <c r="K164" s="20"/>
      <c r="L164" s="8"/>
    </row>
    <row r="165" spans="1:12" s="17" customFormat="1" ht="12.75">
      <c r="A165" s="25"/>
      <c r="B165" s="32"/>
      <c r="E165" s="6"/>
      <c r="F165" s="6"/>
      <c r="G165" s="6"/>
      <c r="H165" s="6"/>
      <c r="I165" s="20"/>
      <c r="J165" s="20"/>
      <c r="K165" s="20"/>
      <c r="L165" s="8"/>
    </row>
    <row r="166" spans="1:12" s="17" customFormat="1" ht="12.75">
      <c r="A166" s="25"/>
      <c r="B166" s="32"/>
      <c r="E166" s="6"/>
      <c r="F166" s="6"/>
      <c r="G166" s="6"/>
      <c r="H166" s="6"/>
      <c r="I166" s="20"/>
      <c r="J166" s="20"/>
      <c r="K166" s="20"/>
      <c r="L166" s="8"/>
    </row>
    <row r="167" spans="1:12" s="17" customFormat="1" ht="12.75">
      <c r="A167" s="25"/>
      <c r="B167" s="32"/>
      <c r="E167" s="6"/>
      <c r="F167" s="6"/>
      <c r="G167" s="6"/>
      <c r="H167" s="6"/>
      <c r="I167" s="20"/>
      <c r="J167" s="20"/>
      <c r="K167" s="20"/>
      <c r="L167" s="8"/>
    </row>
    <row r="168" spans="1:12" s="17" customFormat="1" ht="12.75">
      <c r="A168" s="25"/>
      <c r="B168" s="32"/>
      <c r="E168" s="6"/>
      <c r="F168" s="6"/>
      <c r="G168" s="6"/>
      <c r="H168" s="6"/>
      <c r="I168" s="20"/>
      <c r="J168" s="20"/>
      <c r="K168" s="20"/>
      <c r="L168" s="8"/>
    </row>
    <row r="169" spans="1:12" s="17" customFormat="1" ht="12.75">
      <c r="A169" s="25"/>
      <c r="B169" s="32"/>
      <c r="E169" s="6"/>
      <c r="F169" s="6"/>
      <c r="G169" s="6"/>
      <c r="H169" s="6"/>
      <c r="I169" s="20"/>
      <c r="J169" s="20"/>
      <c r="K169" s="20"/>
      <c r="L169" s="8"/>
    </row>
    <row r="170" spans="1:12" s="17" customFormat="1" ht="12.75">
      <c r="A170" s="25"/>
      <c r="B170" s="32"/>
      <c r="E170" s="6"/>
      <c r="F170" s="6"/>
      <c r="G170" s="6"/>
      <c r="H170" s="6"/>
      <c r="I170" s="20"/>
      <c r="J170" s="20"/>
      <c r="K170" s="20"/>
      <c r="L170" s="8"/>
    </row>
  </sheetData>
  <printOptions/>
  <pageMargins left="0.7875" right="0.5902777777777778" top="1.3777777777777778" bottom="0.9840277777777778" header="0.5118055555555556" footer="0.5118055555555556"/>
  <pageSetup horizontalDpi="300" verticalDpi="300" orientation="portrait" paperSize="9"/>
  <headerFooter alignWithMargins="0">
    <oddHeader>&amp;C&amp;16www.Talon.cz
Výsledky podzimního srazu - Motel Mýto u Rokycan
1. - 3. září 2006 
&amp;14Pořadí soutěže jednotlivců po 3. kole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1"/>
  <sheetViews>
    <sheetView workbookViewId="0" topLeftCell="A1">
      <selection activeCell="A3" sqref="A3"/>
    </sheetView>
  </sheetViews>
  <sheetFormatPr defaultColWidth="9.00390625" defaultRowHeight="12.75"/>
  <cols>
    <col min="1" max="1" width="4.625" style="23" customWidth="1"/>
    <col min="2" max="2" width="4.75390625" style="2" customWidth="1"/>
    <col min="3" max="3" width="17.00390625" style="0" customWidth="1"/>
    <col min="4" max="4" width="19.75390625" style="0" customWidth="1"/>
    <col min="5" max="5" width="9.625" style="1" customWidth="1"/>
    <col min="6" max="8" width="4.625" style="1" customWidth="1"/>
    <col min="9" max="9" width="7.375" style="3" customWidth="1"/>
    <col min="10" max="11" width="5.625" style="3" customWidth="1"/>
    <col min="12" max="12" width="5.625" style="4" customWidth="1"/>
  </cols>
  <sheetData>
    <row r="1" spans="1:12" s="6" customFormat="1" ht="121.5" customHeight="1">
      <c r="A1" s="25"/>
      <c r="L1" s="8"/>
    </row>
    <row r="2" spans="1:12" s="12" customFormat="1" ht="12.75">
      <c r="A2" s="27"/>
      <c r="B2" s="9"/>
      <c r="C2" s="10"/>
      <c r="D2" s="10"/>
      <c r="E2" s="9"/>
      <c r="F2" s="9"/>
      <c r="G2" s="9"/>
      <c r="H2" s="9"/>
      <c r="I2" s="9"/>
      <c r="J2" s="9"/>
      <c r="K2" s="9"/>
      <c r="L2" s="11"/>
    </row>
    <row r="3" spans="1:12" ht="12.75">
      <c r="A3" s="23" t="s">
        <v>9</v>
      </c>
      <c r="B3" s="27" t="s">
        <v>1</v>
      </c>
      <c r="C3" s="9" t="s">
        <v>2</v>
      </c>
      <c r="D3" s="10" t="s">
        <v>3</v>
      </c>
      <c r="E3" s="10" t="s">
        <v>4</v>
      </c>
      <c r="F3" s="9" t="s">
        <v>89</v>
      </c>
      <c r="G3" s="9" t="s">
        <v>90</v>
      </c>
      <c r="H3" s="9" t="s">
        <v>125</v>
      </c>
      <c r="I3" s="9" t="s">
        <v>5</v>
      </c>
      <c r="J3" s="9" t="s">
        <v>6</v>
      </c>
      <c r="K3" s="9" t="s">
        <v>7</v>
      </c>
      <c r="L3" s="11" t="s">
        <v>8</v>
      </c>
    </row>
    <row r="4" spans="1:12" s="17" customFormat="1" ht="12.75">
      <c r="A4" s="25" t="s">
        <v>12</v>
      </c>
      <c r="B4" s="25" t="s">
        <v>9</v>
      </c>
      <c r="C4" s="3">
        <v>24</v>
      </c>
      <c r="D4" t="s">
        <v>17</v>
      </c>
      <c r="E4" t="s">
        <v>11</v>
      </c>
      <c r="F4" s="3">
        <v>38</v>
      </c>
      <c r="G4" s="3">
        <v>35</v>
      </c>
      <c r="H4" s="3">
        <v>30</v>
      </c>
      <c r="I4" s="3">
        <v>196</v>
      </c>
      <c r="J4" s="3">
        <v>374</v>
      </c>
      <c r="K4" s="3">
        <v>570</v>
      </c>
      <c r="L4" s="4">
        <v>103</v>
      </c>
    </row>
    <row r="5" spans="1:12" s="17" customFormat="1" ht="12.75">
      <c r="A5" s="25" t="s">
        <v>14</v>
      </c>
      <c r="B5" s="25" t="s">
        <v>12</v>
      </c>
      <c r="C5" s="3">
        <v>16</v>
      </c>
      <c r="D5" t="s">
        <v>21</v>
      </c>
      <c r="E5" t="s">
        <v>11</v>
      </c>
      <c r="F5" s="3">
        <v>40</v>
      </c>
      <c r="G5" s="3">
        <v>33</v>
      </c>
      <c r="H5" s="3">
        <v>26</v>
      </c>
      <c r="I5" s="3">
        <v>476</v>
      </c>
      <c r="J5" s="3">
        <v>207</v>
      </c>
      <c r="K5" s="3">
        <v>683</v>
      </c>
      <c r="L5" s="4">
        <v>99</v>
      </c>
    </row>
    <row r="6" spans="1:12" s="17" customFormat="1" ht="12.75">
      <c r="A6" s="25" t="s">
        <v>16</v>
      </c>
      <c r="B6" s="25" t="s">
        <v>14</v>
      </c>
      <c r="C6" s="3">
        <v>13</v>
      </c>
      <c r="D6" t="s">
        <v>41</v>
      </c>
      <c r="E6" t="s">
        <v>11</v>
      </c>
      <c r="F6" s="3">
        <v>35</v>
      </c>
      <c r="G6" s="3">
        <v>23</v>
      </c>
      <c r="H6" s="3">
        <v>40</v>
      </c>
      <c r="I6" s="3">
        <v>291</v>
      </c>
      <c r="J6" s="3">
        <v>348</v>
      </c>
      <c r="K6" s="3">
        <v>639</v>
      </c>
      <c r="L6" s="4">
        <v>98</v>
      </c>
    </row>
    <row r="7" spans="1:12" s="17" customFormat="1" ht="12.75">
      <c r="A7" s="25" t="s">
        <v>18</v>
      </c>
      <c r="B7" s="25" t="s">
        <v>16</v>
      </c>
      <c r="C7" s="3">
        <v>2</v>
      </c>
      <c r="D7" t="s">
        <v>10</v>
      </c>
      <c r="E7" t="s">
        <v>11</v>
      </c>
      <c r="F7" s="3">
        <v>12</v>
      </c>
      <c r="G7" s="3">
        <v>40</v>
      </c>
      <c r="H7" s="3">
        <v>38</v>
      </c>
      <c r="I7" s="3">
        <v>328</v>
      </c>
      <c r="J7" s="3">
        <v>325</v>
      </c>
      <c r="K7" s="3">
        <v>653</v>
      </c>
      <c r="L7" s="4">
        <v>90</v>
      </c>
    </row>
    <row r="8" spans="1:12" s="17" customFormat="1" ht="12.75">
      <c r="A8" s="25" t="s">
        <v>20</v>
      </c>
      <c r="B8" s="25" t="s">
        <v>18</v>
      </c>
      <c r="C8" s="3">
        <v>22</v>
      </c>
      <c r="D8" t="s">
        <v>29</v>
      </c>
      <c r="E8" t="s">
        <v>11</v>
      </c>
      <c r="F8" s="3">
        <v>25</v>
      </c>
      <c r="G8" s="3">
        <v>29</v>
      </c>
      <c r="H8" s="3">
        <v>36</v>
      </c>
      <c r="I8" s="3">
        <v>228</v>
      </c>
      <c r="J8" s="3">
        <v>167</v>
      </c>
      <c r="K8" s="3">
        <v>395</v>
      </c>
      <c r="L8" s="4">
        <v>90</v>
      </c>
    </row>
    <row r="9" spans="1:12" s="17" customFormat="1" ht="12.75">
      <c r="A9" s="25" t="s">
        <v>22</v>
      </c>
      <c r="B9" s="25" t="s">
        <v>20</v>
      </c>
      <c r="C9" s="3">
        <v>20</v>
      </c>
      <c r="D9" t="s">
        <v>35</v>
      </c>
      <c r="E9" t="s">
        <v>11</v>
      </c>
      <c r="F9" s="3">
        <v>27</v>
      </c>
      <c r="G9" s="3">
        <v>26</v>
      </c>
      <c r="H9" s="3">
        <v>33</v>
      </c>
      <c r="I9" s="3">
        <v>143</v>
      </c>
      <c r="J9" s="3">
        <v>135</v>
      </c>
      <c r="K9" s="3">
        <v>278</v>
      </c>
      <c r="L9" s="4">
        <v>86</v>
      </c>
    </row>
    <row r="10" spans="1:12" s="17" customFormat="1" ht="12.75">
      <c r="A10" s="25" t="s">
        <v>24</v>
      </c>
      <c r="B10" s="25" t="s">
        <v>22</v>
      </c>
      <c r="C10" s="3">
        <v>18</v>
      </c>
      <c r="D10" t="s">
        <v>19</v>
      </c>
      <c r="E10" t="s">
        <v>11</v>
      </c>
      <c r="F10" s="3">
        <v>16</v>
      </c>
      <c r="G10" s="3">
        <v>34</v>
      </c>
      <c r="H10" s="3">
        <v>34</v>
      </c>
      <c r="I10" s="3">
        <v>182</v>
      </c>
      <c r="J10" s="3">
        <v>146</v>
      </c>
      <c r="K10" s="3">
        <v>328</v>
      </c>
      <c r="L10" s="4">
        <v>84</v>
      </c>
    </row>
    <row r="11" spans="1:12" s="17" customFormat="1" ht="12.75">
      <c r="A11" s="25" t="s">
        <v>26</v>
      </c>
      <c r="B11" s="25" t="s">
        <v>24</v>
      </c>
      <c r="C11" s="3">
        <v>23</v>
      </c>
      <c r="D11" t="s">
        <v>15</v>
      </c>
      <c r="E11" t="s">
        <v>11</v>
      </c>
      <c r="F11" s="3">
        <v>19</v>
      </c>
      <c r="G11" s="3">
        <v>36</v>
      </c>
      <c r="H11" s="3">
        <v>20</v>
      </c>
      <c r="I11" s="3">
        <v>168</v>
      </c>
      <c r="J11" s="3">
        <v>108</v>
      </c>
      <c r="K11" s="3">
        <v>276</v>
      </c>
      <c r="L11" s="4">
        <v>75</v>
      </c>
    </row>
    <row r="12" spans="1:12" s="17" customFormat="1" ht="12.75">
      <c r="A12" s="25" t="s">
        <v>28</v>
      </c>
      <c r="B12" s="25" t="s">
        <v>26</v>
      </c>
      <c r="C12" s="3">
        <v>8</v>
      </c>
      <c r="D12" t="s">
        <v>31</v>
      </c>
      <c r="E12" t="s">
        <v>11</v>
      </c>
      <c r="F12" s="3">
        <v>32</v>
      </c>
      <c r="G12" s="3">
        <v>28</v>
      </c>
      <c r="H12" s="3">
        <v>10</v>
      </c>
      <c r="I12" s="3">
        <v>237</v>
      </c>
      <c r="J12" s="3">
        <v>69</v>
      </c>
      <c r="K12" s="3">
        <v>306</v>
      </c>
      <c r="L12" s="4">
        <v>70</v>
      </c>
    </row>
    <row r="13" spans="1:12" s="17" customFormat="1" ht="12.75">
      <c r="A13" s="25" t="s">
        <v>30</v>
      </c>
      <c r="B13" s="25" t="s">
        <v>28</v>
      </c>
      <c r="C13" s="3"/>
      <c r="D13" t="s">
        <v>25</v>
      </c>
      <c r="E13" t="s">
        <v>11</v>
      </c>
      <c r="F13" s="3">
        <v>18</v>
      </c>
      <c r="G13" s="3">
        <v>31</v>
      </c>
      <c r="H13" s="3">
        <v>21</v>
      </c>
      <c r="I13" s="3">
        <v>-21</v>
      </c>
      <c r="J13" s="3">
        <v>231</v>
      </c>
      <c r="K13" s="3">
        <v>210</v>
      </c>
      <c r="L13" s="4">
        <v>70</v>
      </c>
    </row>
    <row r="14" spans="1:12" s="17" customFormat="1" ht="12.75">
      <c r="A14" s="25" t="s">
        <v>32</v>
      </c>
      <c r="B14" s="25" t="s">
        <v>30</v>
      </c>
      <c r="C14" s="3">
        <v>31</v>
      </c>
      <c r="D14" t="s">
        <v>57</v>
      </c>
      <c r="E14" t="s">
        <v>11</v>
      </c>
      <c r="F14" s="3">
        <v>30</v>
      </c>
      <c r="G14" s="3">
        <v>15</v>
      </c>
      <c r="H14" s="3">
        <v>22</v>
      </c>
      <c r="I14" s="3">
        <v>92</v>
      </c>
      <c r="J14" s="3">
        <v>134</v>
      </c>
      <c r="K14" s="3">
        <v>226</v>
      </c>
      <c r="L14" s="4">
        <v>67</v>
      </c>
    </row>
    <row r="15" spans="1:12" s="17" customFormat="1" ht="12.75">
      <c r="A15" s="25" t="s">
        <v>34</v>
      </c>
      <c r="B15" s="25" t="s">
        <v>32</v>
      </c>
      <c r="C15" s="3">
        <v>30</v>
      </c>
      <c r="D15" t="s">
        <v>75</v>
      </c>
      <c r="E15" t="s">
        <v>11</v>
      </c>
      <c r="F15" s="3">
        <v>31</v>
      </c>
      <c r="G15" s="3">
        <v>6</v>
      </c>
      <c r="H15" s="3">
        <v>29</v>
      </c>
      <c r="I15" s="3">
        <v>-33</v>
      </c>
      <c r="J15" s="3">
        <v>183</v>
      </c>
      <c r="K15" s="3">
        <v>150</v>
      </c>
      <c r="L15" s="4">
        <v>66</v>
      </c>
    </row>
    <row r="16" spans="1:12" s="17" customFormat="1" ht="12.75">
      <c r="A16" s="25" t="s">
        <v>36</v>
      </c>
      <c r="B16" s="25" t="s">
        <v>34</v>
      </c>
      <c r="C16" s="3">
        <v>35</v>
      </c>
      <c r="D16" t="s">
        <v>61</v>
      </c>
      <c r="E16" t="s">
        <v>11</v>
      </c>
      <c r="F16" s="3">
        <v>36</v>
      </c>
      <c r="G16" s="3">
        <v>13</v>
      </c>
      <c r="H16" s="3">
        <v>16</v>
      </c>
      <c r="I16" s="3">
        <v>107</v>
      </c>
      <c r="J16" s="3">
        <v>172</v>
      </c>
      <c r="K16" s="3">
        <v>279</v>
      </c>
      <c r="L16" s="4">
        <v>65</v>
      </c>
    </row>
    <row r="17" spans="1:12" s="17" customFormat="1" ht="12.75">
      <c r="A17" s="25" t="s">
        <v>38</v>
      </c>
      <c r="B17" s="25" t="s">
        <v>36</v>
      </c>
      <c r="C17" s="3">
        <v>29</v>
      </c>
      <c r="D17" t="s">
        <v>59</v>
      </c>
      <c r="E17" t="s">
        <v>11</v>
      </c>
      <c r="F17" s="3">
        <v>15</v>
      </c>
      <c r="G17" s="3">
        <v>14</v>
      </c>
      <c r="H17" s="3">
        <v>35</v>
      </c>
      <c r="I17" s="3">
        <v>173</v>
      </c>
      <c r="J17" s="3">
        <v>49</v>
      </c>
      <c r="K17" s="3">
        <v>222</v>
      </c>
      <c r="L17" s="4">
        <v>64</v>
      </c>
    </row>
    <row r="18" spans="1:12" s="17" customFormat="1" ht="12.75">
      <c r="A18" s="25" t="s">
        <v>40</v>
      </c>
      <c r="B18" s="25" t="s">
        <v>38</v>
      </c>
      <c r="C18" s="3">
        <v>11</v>
      </c>
      <c r="D18" t="s">
        <v>73</v>
      </c>
      <c r="E18" t="s">
        <v>11</v>
      </c>
      <c r="F18" s="3">
        <v>29</v>
      </c>
      <c r="G18" s="3">
        <v>7</v>
      </c>
      <c r="H18" s="3">
        <v>24</v>
      </c>
      <c r="I18" s="3">
        <v>91</v>
      </c>
      <c r="J18" s="3">
        <v>24</v>
      </c>
      <c r="K18" s="3">
        <v>115</v>
      </c>
      <c r="L18" s="4">
        <v>60</v>
      </c>
    </row>
    <row r="19" spans="1:12" s="17" customFormat="1" ht="12.75">
      <c r="A19" s="25" t="s">
        <v>42</v>
      </c>
      <c r="B19" s="25" t="s">
        <v>40</v>
      </c>
      <c r="C19" s="3"/>
      <c r="D19" t="s">
        <v>27</v>
      </c>
      <c r="E19" t="s">
        <v>11</v>
      </c>
      <c r="F19" s="3">
        <v>3</v>
      </c>
      <c r="G19" s="3">
        <v>30</v>
      </c>
      <c r="H19" s="3">
        <v>27</v>
      </c>
      <c r="I19" s="3">
        <v>-21</v>
      </c>
      <c r="J19" s="3">
        <v>74</v>
      </c>
      <c r="K19" s="3">
        <v>53</v>
      </c>
      <c r="L19" s="4">
        <v>60</v>
      </c>
    </row>
    <row r="20" spans="1:12" s="17" customFormat="1" ht="12.75">
      <c r="A20" s="25" t="s">
        <v>44</v>
      </c>
      <c r="B20" s="25" t="s">
        <v>42</v>
      </c>
      <c r="C20" s="3">
        <v>6</v>
      </c>
      <c r="D20" t="s">
        <v>47</v>
      </c>
      <c r="E20" t="s">
        <v>11</v>
      </c>
      <c r="F20" s="3">
        <v>24</v>
      </c>
      <c r="G20" s="3">
        <v>20</v>
      </c>
      <c r="H20" s="3">
        <v>12</v>
      </c>
      <c r="I20" s="3">
        <v>-102</v>
      </c>
      <c r="J20" s="3">
        <v>264</v>
      </c>
      <c r="K20" s="3">
        <v>162</v>
      </c>
      <c r="L20" s="4">
        <v>56</v>
      </c>
    </row>
    <row r="21" spans="1:12" s="17" customFormat="1" ht="12.75">
      <c r="A21" s="25" t="s">
        <v>46</v>
      </c>
      <c r="B21" s="25" t="s">
        <v>44</v>
      </c>
      <c r="C21" s="3">
        <v>12</v>
      </c>
      <c r="D21" t="s">
        <v>23</v>
      </c>
      <c r="E21" t="s">
        <v>11</v>
      </c>
      <c r="F21" s="3">
        <v>9</v>
      </c>
      <c r="G21" s="3">
        <v>32</v>
      </c>
      <c r="H21" s="3">
        <v>15</v>
      </c>
      <c r="I21" s="3">
        <v>56</v>
      </c>
      <c r="J21" s="3">
        <v>72</v>
      </c>
      <c r="K21" s="3">
        <v>128</v>
      </c>
      <c r="L21" s="4">
        <v>56</v>
      </c>
    </row>
    <row r="22" spans="1:12" s="17" customFormat="1" ht="12.75">
      <c r="A22" s="25" t="s">
        <v>48</v>
      </c>
      <c r="B22" s="25" t="s">
        <v>46</v>
      </c>
      <c r="C22" s="3">
        <v>26</v>
      </c>
      <c r="D22" t="s">
        <v>39</v>
      </c>
      <c r="E22" t="s">
        <v>11</v>
      </c>
      <c r="F22" s="3">
        <v>6</v>
      </c>
      <c r="G22" s="3">
        <v>24</v>
      </c>
      <c r="H22" s="3">
        <v>25</v>
      </c>
      <c r="I22" s="3">
        <v>-19</v>
      </c>
      <c r="J22" s="3">
        <v>90</v>
      </c>
      <c r="K22" s="3">
        <v>71</v>
      </c>
      <c r="L22" s="4">
        <v>55</v>
      </c>
    </row>
    <row r="23" spans="1:12" s="17" customFormat="1" ht="12.75">
      <c r="A23" s="25" t="s">
        <v>50</v>
      </c>
      <c r="B23" s="25" t="s">
        <v>48</v>
      </c>
      <c r="C23" s="3">
        <v>25</v>
      </c>
      <c r="D23" t="s">
        <v>33</v>
      </c>
      <c r="E23" t="s">
        <v>11</v>
      </c>
      <c r="F23" s="3">
        <v>4</v>
      </c>
      <c r="G23" s="3">
        <v>27</v>
      </c>
      <c r="H23" s="3">
        <v>23</v>
      </c>
      <c r="I23" s="3">
        <v>-192</v>
      </c>
      <c r="J23" s="3">
        <v>232</v>
      </c>
      <c r="K23" s="3">
        <v>40</v>
      </c>
      <c r="L23" s="4">
        <v>54</v>
      </c>
    </row>
    <row r="24" spans="1:12" s="17" customFormat="1" ht="12.75">
      <c r="A24" s="25" t="s">
        <v>52</v>
      </c>
      <c r="B24" s="25" t="s">
        <v>50</v>
      </c>
      <c r="C24" s="3">
        <v>37</v>
      </c>
      <c r="D24" t="s">
        <v>55</v>
      </c>
      <c r="E24" t="s">
        <v>11</v>
      </c>
      <c r="F24" s="3">
        <v>33</v>
      </c>
      <c r="G24" s="3">
        <v>16</v>
      </c>
      <c r="H24" s="3">
        <v>3</v>
      </c>
      <c r="I24" s="3">
        <v>10</v>
      </c>
      <c r="J24" s="3">
        <v>148</v>
      </c>
      <c r="K24" s="3">
        <v>158</v>
      </c>
      <c r="L24" s="4">
        <v>52</v>
      </c>
    </row>
    <row r="25" spans="1:12" s="17" customFormat="1" ht="12.75">
      <c r="A25" s="25" t="s">
        <v>54</v>
      </c>
      <c r="B25" s="25" t="s">
        <v>52</v>
      </c>
      <c r="C25" s="3"/>
      <c r="D25" t="s">
        <v>13</v>
      </c>
      <c r="E25" t="s">
        <v>11</v>
      </c>
      <c r="F25" s="3">
        <v>10</v>
      </c>
      <c r="G25" s="3">
        <v>38</v>
      </c>
      <c r="H25" s="3">
        <v>4</v>
      </c>
      <c r="I25" s="3">
        <v>-47</v>
      </c>
      <c r="J25" s="3">
        <v>175</v>
      </c>
      <c r="K25" s="3">
        <v>128</v>
      </c>
      <c r="L25" s="4">
        <v>52</v>
      </c>
    </row>
    <row r="26" spans="1:12" s="17" customFormat="1" ht="12.75">
      <c r="A26" s="25" t="s">
        <v>56</v>
      </c>
      <c r="B26" s="25" t="s">
        <v>54</v>
      </c>
      <c r="C26" s="3">
        <v>32</v>
      </c>
      <c r="D26" t="s">
        <v>53</v>
      </c>
      <c r="E26" t="s">
        <v>11</v>
      </c>
      <c r="F26" s="3">
        <v>28</v>
      </c>
      <c r="G26" s="3">
        <v>17</v>
      </c>
      <c r="H26" s="3">
        <v>7</v>
      </c>
      <c r="I26" s="3">
        <v>47</v>
      </c>
      <c r="J26" s="3">
        <v>78</v>
      </c>
      <c r="K26" s="3">
        <v>125</v>
      </c>
      <c r="L26" s="4">
        <v>52</v>
      </c>
    </row>
    <row r="27" spans="1:12" s="17" customFormat="1" ht="12.75">
      <c r="A27" s="25" t="s">
        <v>58</v>
      </c>
      <c r="B27" s="25" t="s">
        <v>56</v>
      </c>
      <c r="C27" s="3">
        <v>10</v>
      </c>
      <c r="D27" t="s">
        <v>49</v>
      </c>
      <c r="E27" t="s">
        <v>11</v>
      </c>
      <c r="F27" s="3">
        <v>2</v>
      </c>
      <c r="G27" s="3">
        <v>19</v>
      </c>
      <c r="H27" s="3">
        <v>31</v>
      </c>
      <c r="I27" s="3">
        <v>-220</v>
      </c>
      <c r="J27" s="3">
        <v>79</v>
      </c>
      <c r="K27" s="3">
        <v>-141</v>
      </c>
      <c r="L27" s="4">
        <v>52</v>
      </c>
    </row>
    <row r="28" spans="1:12" s="17" customFormat="1" ht="12.75">
      <c r="A28" s="25" t="s">
        <v>60</v>
      </c>
      <c r="B28" s="25" t="s">
        <v>58</v>
      </c>
      <c r="C28" s="3">
        <v>27</v>
      </c>
      <c r="D28" t="s">
        <v>65</v>
      </c>
      <c r="E28" t="s">
        <v>11</v>
      </c>
      <c r="F28" s="3">
        <v>26</v>
      </c>
      <c r="G28" s="3">
        <v>11</v>
      </c>
      <c r="H28" s="3">
        <v>14</v>
      </c>
      <c r="I28" s="3">
        <v>-49</v>
      </c>
      <c r="J28" s="3">
        <v>158</v>
      </c>
      <c r="K28" s="3">
        <v>109</v>
      </c>
      <c r="L28" s="4">
        <v>51</v>
      </c>
    </row>
    <row r="29" spans="1:12" s="17" customFormat="1" ht="12.75">
      <c r="A29" s="25" t="s">
        <v>62</v>
      </c>
      <c r="B29" s="25" t="s">
        <v>60</v>
      </c>
      <c r="C29" s="3">
        <v>21</v>
      </c>
      <c r="D29" t="s">
        <v>71</v>
      </c>
      <c r="E29" t="s">
        <v>11</v>
      </c>
      <c r="F29" s="3">
        <v>34</v>
      </c>
      <c r="G29" s="3">
        <v>8</v>
      </c>
      <c r="H29" s="3">
        <v>8</v>
      </c>
      <c r="I29" s="3">
        <v>20</v>
      </c>
      <c r="J29" s="3">
        <v>141</v>
      </c>
      <c r="K29" s="3">
        <v>161</v>
      </c>
      <c r="L29" s="4">
        <v>50</v>
      </c>
    </row>
    <row r="30" spans="1:12" s="17" customFormat="1" ht="12.75">
      <c r="A30" s="25" t="s">
        <v>64</v>
      </c>
      <c r="B30" s="25" t="s">
        <v>62</v>
      </c>
      <c r="C30" s="3">
        <v>34</v>
      </c>
      <c r="D30" t="s">
        <v>51</v>
      </c>
      <c r="E30" t="s">
        <v>11</v>
      </c>
      <c r="F30" s="3">
        <v>17</v>
      </c>
      <c r="G30" s="3">
        <v>18</v>
      </c>
      <c r="H30" s="3">
        <v>13</v>
      </c>
      <c r="I30" s="3">
        <v>28</v>
      </c>
      <c r="J30" s="3">
        <v>79</v>
      </c>
      <c r="K30" s="3">
        <v>107</v>
      </c>
      <c r="L30" s="4">
        <v>48</v>
      </c>
    </row>
    <row r="31" spans="1:12" s="17" customFormat="1" ht="12.75">
      <c r="A31" s="25" t="s">
        <v>66</v>
      </c>
      <c r="B31" s="25" t="s">
        <v>64</v>
      </c>
      <c r="C31" s="3">
        <v>36</v>
      </c>
      <c r="D31" t="s">
        <v>67</v>
      </c>
      <c r="E31" t="s">
        <v>11</v>
      </c>
      <c r="F31" s="3">
        <v>20</v>
      </c>
      <c r="G31" s="3">
        <v>10</v>
      </c>
      <c r="H31" s="3">
        <v>18</v>
      </c>
      <c r="I31" s="3">
        <v>16</v>
      </c>
      <c r="J31" s="3">
        <v>41</v>
      </c>
      <c r="K31" s="3">
        <v>57</v>
      </c>
      <c r="L31" s="4">
        <v>48</v>
      </c>
    </row>
    <row r="32" spans="1:12" s="17" customFormat="1" ht="12.75">
      <c r="A32" s="25" t="s">
        <v>68</v>
      </c>
      <c r="B32" s="25" t="s">
        <v>66</v>
      </c>
      <c r="C32" s="3">
        <v>5</v>
      </c>
      <c r="D32" t="s">
        <v>43</v>
      </c>
      <c r="E32" t="s">
        <v>11</v>
      </c>
      <c r="F32" s="3">
        <v>22</v>
      </c>
      <c r="G32" s="3">
        <v>22</v>
      </c>
      <c r="H32" s="3">
        <v>2</v>
      </c>
      <c r="I32" s="3">
        <v>-113</v>
      </c>
      <c r="J32" s="3">
        <v>165</v>
      </c>
      <c r="K32" s="3">
        <v>52</v>
      </c>
      <c r="L32" s="4">
        <v>46</v>
      </c>
    </row>
    <row r="33" spans="1:12" s="17" customFormat="1" ht="12.75">
      <c r="A33" s="25" t="s">
        <v>70</v>
      </c>
      <c r="B33" s="25" t="s">
        <v>68</v>
      </c>
      <c r="C33" s="3">
        <v>1</v>
      </c>
      <c r="D33" t="s">
        <v>45</v>
      </c>
      <c r="E33" t="s">
        <v>11</v>
      </c>
      <c r="F33" s="3">
        <v>23</v>
      </c>
      <c r="G33" s="3">
        <v>21</v>
      </c>
      <c r="H33" s="3">
        <v>1</v>
      </c>
      <c r="I33" s="3">
        <v>-86</v>
      </c>
      <c r="J33" s="3">
        <v>134</v>
      </c>
      <c r="K33" s="3">
        <v>48</v>
      </c>
      <c r="L33" s="4">
        <v>45</v>
      </c>
    </row>
    <row r="34" spans="1:12" s="17" customFormat="1" ht="12.75">
      <c r="A34" s="25" t="s">
        <v>72</v>
      </c>
      <c r="B34" s="25" t="s">
        <v>70</v>
      </c>
      <c r="C34" s="3">
        <v>33</v>
      </c>
      <c r="D34" t="s">
        <v>69</v>
      </c>
      <c r="E34" t="s">
        <v>11</v>
      </c>
      <c r="F34" s="3">
        <v>7</v>
      </c>
      <c r="G34" s="3">
        <v>9</v>
      </c>
      <c r="H34" s="3">
        <v>28</v>
      </c>
      <c r="I34" s="3">
        <v>-248</v>
      </c>
      <c r="J34" s="3">
        <v>235</v>
      </c>
      <c r="K34" s="3">
        <v>-13</v>
      </c>
      <c r="L34" s="4">
        <v>44</v>
      </c>
    </row>
    <row r="35" spans="1:12" s="17" customFormat="1" ht="12.75">
      <c r="A35" s="25" t="s">
        <v>74</v>
      </c>
      <c r="B35" s="25" t="s">
        <v>72</v>
      </c>
      <c r="C35" s="3">
        <v>19</v>
      </c>
      <c r="D35" t="s">
        <v>77</v>
      </c>
      <c r="E35" t="s">
        <v>11</v>
      </c>
      <c r="F35" s="3">
        <v>5</v>
      </c>
      <c r="G35" s="3">
        <v>5</v>
      </c>
      <c r="H35" s="3">
        <v>32</v>
      </c>
      <c r="I35" s="3">
        <v>-149</v>
      </c>
      <c r="J35" s="3">
        <v>61</v>
      </c>
      <c r="K35" s="3">
        <v>-88</v>
      </c>
      <c r="L35" s="4">
        <v>42</v>
      </c>
    </row>
    <row r="36" spans="1:12" s="17" customFormat="1" ht="12.75">
      <c r="A36" s="25" t="s">
        <v>76</v>
      </c>
      <c r="B36" s="25" t="s">
        <v>74</v>
      </c>
      <c r="C36" s="3">
        <v>17</v>
      </c>
      <c r="D36" t="s">
        <v>63</v>
      </c>
      <c r="E36" t="s">
        <v>11</v>
      </c>
      <c r="F36" s="3">
        <v>8</v>
      </c>
      <c r="G36" s="3">
        <v>12</v>
      </c>
      <c r="H36" s="3">
        <v>19</v>
      </c>
      <c r="I36" s="3">
        <v>-90</v>
      </c>
      <c r="J36" s="3">
        <v>76</v>
      </c>
      <c r="K36" s="3">
        <v>-14</v>
      </c>
      <c r="L36" s="4">
        <v>39</v>
      </c>
    </row>
    <row r="37" spans="1:12" s="17" customFormat="1" ht="12.75">
      <c r="A37" s="25" t="s">
        <v>78</v>
      </c>
      <c r="B37" s="25" t="s">
        <v>76</v>
      </c>
      <c r="C37" s="3">
        <v>14</v>
      </c>
      <c r="D37" t="s">
        <v>37</v>
      </c>
      <c r="E37" t="s">
        <v>11</v>
      </c>
      <c r="F37" s="3">
        <v>1</v>
      </c>
      <c r="G37" s="3">
        <v>25</v>
      </c>
      <c r="H37" s="3">
        <v>11</v>
      </c>
      <c r="I37" s="3">
        <v>-491</v>
      </c>
      <c r="J37" s="3">
        <v>79</v>
      </c>
      <c r="K37" s="3">
        <v>-412</v>
      </c>
      <c r="L37" s="4">
        <v>37</v>
      </c>
    </row>
    <row r="38" spans="1:12" s="17" customFormat="1" ht="12.75">
      <c r="A38" s="25" t="s">
        <v>80</v>
      </c>
      <c r="B38" s="25" t="s">
        <v>78</v>
      </c>
      <c r="C38" s="3">
        <v>4</v>
      </c>
      <c r="D38" t="s">
        <v>85</v>
      </c>
      <c r="E38" t="s">
        <v>11</v>
      </c>
      <c r="F38" s="3">
        <v>13</v>
      </c>
      <c r="G38" s="3">
        <v>1</v>
      </c>
      <c r="H38" s="3">
        <v>17</v>
      </c>
      <c r="I38" s="3">
        <v>-291</v>
      </c>
      <c r="J38" s="3">
        <v>157</v>
      </c>
      <c r="K38" s="3">
        <v>-134</v>
      </c>
      <c r="L38" s="4">
        <v>31</v>
      </c>
    </row>
    <row r="39" spans="1:12" s="17" customFormat="1" ht="12.75">
      <c r="A39" s="25" t="s">
        <v>82</v>
      </c>
      <c r="B39" s="25" t="s">
        <v>80</v>
      </c>
      <c r="C39" s="3">
        <v>39</v>
      </c>
      <c r="D39" t="s">
        <v>79</v>
      </c>
      <c r="E39" t="s">
        <v>11</v>
      </c>
      <c r="F39" s="3">
        <v>21</v>
      </c>
      <c r="G39" s="3">
        <v>4</v>
      </c>
      <c r="H39" s="3">
        <v>5</v>
      </c>
      <c r="I39" s="3">
        <v>-366</v>
      </c>
      <c r="J39" s="3">
        <v>278</v>
      </c>
      <c r="K39" s="3">
        <v>-88</v>
      </c>
      <c r="L39" s="4">
        <v>30</v>
      </c>
    </row>
    <row r="40" spans="1:12" s="17" customFormat="1" ht="12.75">
      <c r="A40" s="25" t="s">
        <v>84</v>
      </c>
      <c r="B40" s="25" t="s">
        <v>82</v>
      </c>
      <c r="C40" s="3">
        <v>3</v>
      </c>
      <c r="D40" t="s">
        <v>83</v>
      </c>
      <c r="E40" t="s">
        <v>11</v>
      </c>
      <c r="F40" s="3">
        <v>14</v>
      </c>
      <c r="G40" s="3">
        <v>2</v>
      </c>
      <c r="H40" s="3">
        <v>9</v>
      </c>
      <c r="I40" s="3">
        <v>-162</v>
      </c>
      <c r="J40" s="3">
        <v>28</v>
      </c>
      <c r="K40" s="3">
        <v>-134</v>
      </c>
      <c r="L40" s="4">
        <v>25</v>
      </c>
    </row>
    <row r="41" spans="1:12" s="17" customFormat="1" ht="12.75">
      <c r="A41" s="25" t="s">
        <v>112</v>
      </c>
      <c r="B41" s="25" t="s">
        <v>84</v>
      </c>
      <c r="C41" s="3">
        <v>9</v>
      </c>
      <c r="D41" t="s">
        <v>81</v>
      </c>
      <c r="E41" t="s">
        <v>11</v>
      </c>
      <c r="F41" s="3">
        <v>11</v>
      </c>
      <c r="G41" s="3">
        <v>3</v>
      </c>
      <c r="H41" s="3">
        <v>6</v>
      </c>
      <c r="I41" s="3">
        <v>-189</v>
      </c>
      <c r="J41" s="3">
        <v>26</v>
      </c>
      <c r="K41" s="3">
        <v>-163</v>
      </c>
      <c r="L41" s="4">
        <v>20</v>
      </c>
    </row>
    <row r="42" spans="1:12" s="17" customFormat="1" ht="12.75">
      <c r="A42" s="25" t="s">
        <v>113</v>
      </c>
      <c r="B42" s="3"/>
      <c r="C42"/>
      <c r="D42"/>
      <c r="E42" s="3"/>
      <c r="F42" s="3"/>
      <c r="G42" s="3"/>
      <c r="H42" s="3"/>
      <c r="I42" s="13"/>
      <c r="J42" s="3"/>
      <c r="K42" s="13"/>
      <c r="L42" s="4"/>
    </row>
    <row r="43" spans="1:12" s="17" customFormat="1" ht="12.75">
      <c r="A43" s="25"/>
      <c r="B43" s="31" t="s">
        <v>131</v>
      </c>
      <c r="E43" s="6"/>
      <c r="F43" s="6"/>
      <c r="G43" s="6"/>
      <c r="H43" s="6"/>
      <c r="I43" s="20"/>
      <c r="J43" s="20"/>
      <c r="K43" s="20"/>
      <c r="L43" s="8"/>
    </row>
    <row r="44" spans="1:12" s="17" customFormat="1" ht="12.75">
      <c r="A44" s="25"/>
      <c r="B44" s="32"/>
      <c r="E44" s="6"/>
      <c r="F44" s="6"/>
      <c r="G44" s="6"/>
      <c r="H44" s="6"/>
      <c r="I44" s="20"/>
      <c r="J44" s="20"/>
      <c r="K44" s="20"/>
      <c r="L44" s="8"/>
    </row>
    <row r="45" spans="2:12" s="17" customFormat="1" ht="15">
      <c r="B45" s="33"/>
      <c r="C45" s="34"/>
      <c r="E45" s="6"/>
      <c r="F45" s="6"/>
      <c r="G45" s="6"/>
      <c r="H45" s="6"/>
      <c r="I45" s="20"/>
      <c r="J45" s="20"/>
      <c r="K45" s="20"/>
      <c r="L45" s="8"/>
    </row>
    <row r="46" spans="1:12" s="17" customFormat="1" ht="21" customHeight="1">
      <c r="A46" s="25"/>
      <c r="B46" s="35"/>
      <c r="C46" s="33"/>
      <c r="E46" s="6"/>
      <c r="F46" s="6"/>
      <c r="G46" s="6"/>
      <c r="H46" s="6"/>
      <c r="I46" s="20"/>
      <c r="J46" s="20"/>
      <c r="K46" s="20"/>
      <c r="L46" s="8"/>
    </row>
    <row r="47" spans="1:12" s="17" customFormat="1" ht="12.75">
      <c r="A47" s="25"/>
      <c r="B47" s="32"/>
      <c r="E47" s="6"/>
      <c r="F47" s="6"/>
      <c r="G47" s="6"/>
      <c r="H47" s="6"/>
      <c r="I47" s="20"/>
      <c r="J47" s="20"/>
      <c r="K47" s="20"/>
      <c r="L47" s="8"/>
    </row>
    <row r="48" spans="1:12" s="17" customFormat="1" ht="12.75">
      <c r="A48" s="25"/>
      <c r="B48" s="32"/>
      <c r="E48" s="6"/>
      <c r="F48" s="6"/>
      <c r="G48" s="6"/>
      <c r="H48" s="6"/>
      <c r="I48" s="20"/>
      <c r="J48" s="20"/>
      <c r="K48" s="20"/>
      <c r="L48" s="8"/>
    </row>
    <row r="49" spans="1:12" s="17" customFormat="1" ht="12.75">
      <c r="A49" s="25"/>
      <c r="B49" s="32"/>
      <c r="E49" s="6"/>
      <c r="F49" s="6"/>
      <c r="G49" s="6"/>
      <c r="H49" s="6"/>
      <c r="I49" s="20"/>
      <c r="J49" s="20"/>
      <c r="K49" s="20"/>
      <c r="L49" s="8"/>
    </row>
    <row r="50" spans="1:12" s="17" customFormat="1" ht="12.75">
      <c r="A50" s="25"/>
      <c r="B50" s="32"/>
      <c r="E50" s="6"/>
      <c r="F50" s="6"/>
      <c r="G50" s="6"/>
      <c r="H50" s="6"/>
      <c r="I50" s="20"/>
      <c r="J50" s="20"/>
      <c r="K50" s="20"/>
      <c r="L50" s="8"/>
    </row>
    <row r="51" spans="1:12" s="17" customFormat="1" ht="12.75">
      <c r="A51" s="25"/>
      <c r="B51" s="32"/>
      <c r="E51" s="6"/>
      <c r="F51" s="6"/>
      <c r="G51" s="6"/>
      <c r="H51" s="6"/>
      <c r="I51" s="20"/>
      <c r="J51" s="20"/>
      <c r="K51" s="20"/>
      <c r="L51" s="8"/>
    </row>
    <row r="52" spans="1:12" s="17" customFormat="1" ht="12.75">
      <c r="A52" s="25"/>
      <c r="B52" s="32"/>
      <c r="E52" s="6"/>
      <c r="F52" s="6"/>
      <c r="G52" s="6"/>
      <c r="H52" s="6"/>
      <c r="I52" s="20"/>
      <c r="J52" s="20"/>
      <c r="K52" s="20"/>
      <c r="L52" s="8"/>
    </row>
    <row r="53" spans="1:12" s="17" customFormat="1" ht="12.75">
      <c r="A53" s="25"/>
      <c r="B53" s="32"/>
      <c r="E53" s="6"/>
      <c r="F53" s="6"/>
      <c r="G53" s="6"/>
      <c r="H53" s="6"/>
      <c r="I53" s="20"/>
      <c r="J53" s="20"/>
      <c r="K53" s="20"/>
      <c r="L53" s="8"/>
    </row>
    <row r="54" spans="1:12" s="17" customFormat="1" ht="12.75">
      <c r="A54" s="25"/>
      <c r="B54" s="32"/>
      <c r="E54" s="6"/>
      <c r="F54" s="6"/>
      <c r="G54" s="6"/>
      <c r="H54" s="6"/>
      <c r="I54" s="20"/>
      <c r="J54" s="20"/>
      <c r="K54" s="20"/>
      <c r="L54" s="8"/>
    </row>
    <row r="55" spans="1:12" s="17" customFormat="1" ht="12.75">
      <c r="A55" s="25"/>
      <c r="B55" s="32"/>
      <c r="E55" s="6"/>
      <c r="F55" s="6"/>
      <c r="G55" s="6"/>
      <c r="H55" s="6"/>
      <c r="I55" s="20"/>
      <c r="J55" s="20"/>
      <c r="K55" s="20"/>
      <c r="L55" s="8"/>
    </row>
    <row r="56" spans="1:12" s="17" customFormat="1" ht="12.75">
      <c r="A56" s="25"/>
      <c r="B56" s="32"/>
      <c r="E56" s="6"/>
      <c r="F56" s="6"/>
      <c r="G56" s="6"/>
      <c r="H56" s="6"/>
      <c r="I56" s="20"/>
      <c r="J56" s="20"/>
      <c r="K56" s="20"/>
      <c r="L56" s="8"/>
    </row>
    <row r="57" spans="1:12" s="17" customFormat="1" ht="12.75">
      <c r="A57" s="25"/>
      <c r="B57" s="32"/>
      <c r="E57" s="6"/>
      <c r="F57" s="6"/>
      <c r="G57" s="6"/>
      <c r="H57" s="6"/>
      <c r="I57" s="20"/>
      <c r="J57" s="20"/>
      <c r="K57" s="20"/>
      <c r="L57" s="8"/>
    </row>
    <row r="58" spans="1:12" s="17" customFormat="1" ht="12.75">
      <c r="A58" s="25"/>
      <c r="B58" s="32"/>
      <c r="E58" s="6"/>
      <c r="F58" s="6"/>
      <c r="G58" s="6"/>
      <c r="H58" s="6"/>
      <c r="I58" s="20"/>
      <c r="J58" s="20"/>
      <c r="K58" s="20"/>
      <c r="L58" s="8"/>
    </row>
    <row r="59" spans="1:12" s="17" customFormat="1" ht="12.75">
      <c r="A59" s="25"/>
      <c r="B59" s="32"/>
      <c r="E59" s="6"/>
      <c r="F59" s="6"/>
      <c r="G59" s="6"/>
      <c r="H59" s="6"/>
      <c r="I59" s="20"/>
      <c r="J59" s="20"/>
      <c r="K59" s="20"/>
      <c r="L59" s="8"/>
    </row>
    <row r="60" spans="1:12" s="17" customFormat="1" ht="12.75">
      <c r="A60" s="25"/>
      <c r="B60" s="32"/>
      <c r="E60" s="6"/>
      <c r="F60" s="6"/>
      <c r="G60" s="6"/>
      <c r="H60" s="6"/>
      <c r="I60" s="20"/>
      <c r="J60" s="20"/>
      <c r="K60" s="20"/>
      <c r="L60" s="8"/>
    </row>
    <row r="61" spans="1:12" s="17" customFormat="1" ht="12.75">
      <c r="A61" s="25"/>
      <c r="B61" s="32"/>
      <c r="E61" s="6"/>
      <c r="F61" s="6"/>
      <c r="G61" s="6"/>
      <c r="H61" s="6"/>
      <c r="I61" s="20"/>
      <c r="J61" s="20"/>
      <c r="K61" s="20"/>
      <c r="L61" s="8"/>
    </row>
    <row r="62" spans="1:12" s="17" customFormat="1" ht="12.75">
      <c r="A62" s="25"/>
      <c r="B62" s="32"/>
      <c r="E62" s="6"/>
      <c r="F62" s="6"/>
      <c r="G62" s="6"/>
      <c r="H62" s="6"/>
      <c r="I62" s="20"/>
      <c r="J62" s="20"/>
      <c r="K62" s="20"/>
      <c r="L62" s="8"/>
    </row>
    <row r="63" spans="1:12" s="17" customFormat="1" ht="12.75">
      <c r="A63" s="25"/>
      <c r="B63" s="32"/>
      <c r="E63" s="6"/>
      <c r="F63" s="6"/>
      <c r="G63" s="6"/>
      <c r="H63" s="6"/>
      <c r="I63" s="20"/>
      <c r="J63" s="20"/>
      <c r="K63" s="20"/>
      <c r="L63" s="8"/>
    </row>
    <row r="64" spans="1:12" s="17" customFormat="1" ht="12.75">
      <c r="A64" s="25"/>
      <c r="B64" s="32"/>
      <c r="E64" s="6"/>
      <c r="F64" s="6"/>
      <c r="G64" s="6"/>
      <c r="H64" s="6"/>
      <c r="I64" s="20"/>
      <c r="J64" s="20"/>
      <c r="K64" s="20"/>
      <c r="L64" s="8"/>
    </row>
    <row r="65" spans="1:12" s="17" customFormat="1" ht="12.75">
      <c r="A65" s="25"/>
      <c r="B65" s="32"/>
      <c r="E65" s="6"/>
      <c r="F65" s="6"/>
      <c r="G65" s="6"/>
      <c r="H65" s="6"/>
      <c r="I65" s="20"/>
      <c r="J65" s="20"/>
      <c r="K65" s="20"/>
      <c r="L65" s="8"/>
    </row>
    <row r="66" spans="1:12" s="17" customFormat="1" ht="12.75">
      <c r="A66" s="25"/>
      <c r="B66" s="32"/>
      <c r="E66" s="6"/>
      <c r="F66" s="6"/>
      <c r="G66" s="6"/>
      <c r="H66" s="6"/>
      <c r="I66" s="20"/>
      <c r="J66" s="20"/>
      <c r="K66" s="20"/>
      <c r="L66" s="8"/>
    </row>
    <row r="67" spans="1:12" s="17" customFormat="1" ht="12.75">
      <c r="A67" s="25"/>
      <c r="B67" s="32"/>
      <c r="E67" s="6"/>
      <c r="F67" s="6"/>
      <c r="G67" s="6"/>
      <c r="H67" s="6"/>
      <c r="I67" s="20"/>
      <c r="J67" s="20"/>
      <c r="K67" s="20"/>
      <c r="L67" s="8"/>
    </row>
    <row r="68" spans="1:12" s="17" customFormat="1" ht="12.75">
      <c r="A68" s="25"/>
      <c r="B68" s="32"/>
      <c r="E68" s="6"/>
      <c r="F68" s="6"/>
      <c r="G68" s="6"/>
      <c r="H68" s="6"/>
      <c r="I68" s="20"/>
      <c r="J68" s="20"/>
      <c r="K68" s="20"/>
      <c r="L68" s="8"/>
    </row>
    <row r="69" spans="1:12" s="17" customFormat="1" ht="12.75">
      <c r="A69" s="25"/>
      <c r="B69" s="32"/>
      <c r="E69" s="6"/>
      <c r="F69" s="6"/>
      <c r="G69" s="6"/>
      <c r="H69" s="6"/>
      <c r="I69" s="20"/>
      <c r="J69" s="20"/>
      <c r="K69" s="20"/>
      <c r="L69" s="8"/>
    </row>
    <row r="70" spans="1:12" s="17" customFormat="1" ht="12.75">
      <c r="A70" s="25"/>
      <c r="B70" s="32"/>
      <c r="E70" s="6"/>
      <c r="F70" s="6"/>
      <c r="G70" s="6"/>
      <c r="H70" s="6"/>
      <c r="I70" s="20"/>
      <c r="J70" s="20"/>
      <c r="K70" s="20"/>
      <c r="L70" s="8"/>
    </row>
    <row r="71" spans="1:12" s="17" customFormat="1" ht="12.75">
      <c r="A71" s="25"/>
      <c r="B71" s="32"/>
      <c r="E71" s="6"/>
      <c r="F71" s="6"/>
      <c r="G71" s="6"/>
      <c r="H71" s="6"/>
      <c r="I71" s="20"/>
      <c r="J71" s="20"/>
      <c r="K71" s="20"/>
      <c r="L71" s="8"/>
    </row>
    <row r="72" spans="1:12" s="17" customFormat="1" ht="12.75">
      <c r="A72" s="25"/>
      <c r="B72" s="32"/>
      <c r="E72" s="6"/>
      <c r="F72" s="6"/>
      <c r="G72" s="6"/>
      <c r="H72" s="6"/>
      <c r="I72" s="20"/>
      <c r="J72" s="20"/>
      <c r="K72" s="20"/>
      <c r="L72" s="8"/>
    </row>
    <row r="73" spans="1:12" s="17" customFormat="1" ht="12.75">
      <c r="A73" s="25"/>
      <c r="B73" s="32"/>
      <c r="E73" s="6"/>
      <c r="F73" s="6"/>
      <c r="G73" s="6"/>
      <c r="H73" s="6"/>
      <c r="I73" s="20"/>
      <c r="J73" s="20"/>
      <c r="K73" s="20"/>
      <c r="L73" s="8"/>
    </row>
    <row r="74" spans="1:12" s="17" customFormat="1" ht="12.75">
      <c r="A74" s="25"/>
      <c r="B74" s="32"/>
      <c r="E74" s="6"/>
      <c r="F74" s="6"/>
      <c r="G74" s="6"/>
      <c r="H74" s="6"/>
      <c r="I74" s="20"/>
      <c r="J74" s="20"/>
      <c r="K74" s="20"/>
      <c r="L74" s="8"/>
    </row>
    <row r="75" spans="1:12" s="17" customFormat="1" ht="12.75">
      <c r="A75" s="25"/>
      <c r="B75" s="32"/>
      <c r="E75" s="6"/>
      <c r="F75" s="6"/>
      <c r="G75" s="6"/>
      <c r="H75" s="6"/>
      <c r="I75" s="20"/>
      <c r="J75" s="20"/>
      <c r="K75" s="20"/>
      <c r="L75" s="8"/>
    </row>
    <row r="76" spans="1:12" s="17" customFormat="1" ht="12.75">
      <c r="A76" s="25"/>
      <c r="B76" s="32"/>
      <c r="E76" s="6"/>
      <c r="F76" s="6"/>
      <c r="G76" s="6"/>
      <c r="H76" s="6"/>
      <c r="I76" s="20"/>
      <c r="J76" s="20"/>
      <c r="K76" s="20"/>
      <c r="L76" s="8"/>
    </row>
    <row r="77" spans="1:12" s="17" customFormat="1" ht="12.75">
      <c r="A77" s="25"/>
      <c r="B77" s="32"/>
      <c r="E77" s="6"/>
      <c r="F77" s="6"/>
      <c r="G77" s="6"/>
      <c r="H77" s="6"/>
      <c r="I77" s="20"/>
      <c r="J77" s="20"/>
      <c r="K77" s="20"/>
      <c r="L77" s="8"/>
    </row>
    <row r="78" spans="1:12" s="17" customFormat="1" ht="12.75">
      <c r="A78" s="25"/>
      <c r="B78" s="32"/>
      <c r="E78" s="6"/>
      <c r="F78" s="6"/>
      <c r="G78" s="6"/>
      <c r="H78" s="6"/>
      <c r="I78" s="20"/>
      <c r="J78" s="20"/>
      <c r="K78" s="20"/>
      <c r="L78" s="8"/>
    </row>
    <row r="79" spans="1:12" s="17" customFormat="1" ht="12.75">
      <c r="A79" s="25"/>
      <c r="B79" s="32"/>
      <c r="E79" s="6"/>
      <c r="F79" s="6"/>
      <c r="G79" s="6"/>
      <c r="H79" s="6"/>
      <c r="I79" s="20"/>
      <c r="J79" s="20"/>
      <c r="K79" s="20"/>
      <c r="L79" s="8"/>
    </row>
    <row r="80" spans="1:12" s="17" customFormat="1" ht="12.75">
      <c r="A80" s="25"/>
      <c r="B80" s="32"/>
      <c r="E80" s="6"/>
      <c r="F80" s="6"/>
      <c r="G80" s="6"/>
      <c r="H80" s="6"/>
      <c r="I80" s="20"/>
      <c r="J80" s="20"/>
      <c r="K80" s="20"/>
      <c r="L80" s="8"/>
    </row>
    <row r="81" spans="1:12" s="17" customFormat="1" ht="12.75">
      <c r="A81" s="25"/>
      <c r="B81" s="32"/>
      <c r="E81" s="6"/>
      <c r="F81" s="6"/>
      <c r="G81" s="6"/>
      <c r="H81" s="6"/>
      <c r="I81" s="20"/>
      <c r="J81" s="20"/>
      <c r="K81" s="20"/>
      <c r="L81" s="8"/>
    </row>
    <row r="82" spans="1:12" s="17" customFormat="1" ht="12.75">
      <c r="A82" s="25"/>
      <c r="B82" s="32"/>
      <c r="E82" s="6"/>
      <c r="F82" s="6"/>
      <c r="G82" s="6"/>
      <c r="H82" s="6"/>
      <c r="I82" s="20"/>
      <c r="J82" s="20"/>
      <c r="K82" s="20"/>
      <c r="L82" s="8"/>
    </row>
    <row r="83" spans="1:12" s="17" customFormat="1" ht="12.75">
      <c r="A83" s="25"/>
      <c r="B83" s="32"/>
      <c r="E83" s="6"/>
      <c r="F83" s="6"/>
      <c r="G83" s="6"/>
      <c r="H83" s="6"/>
      <c r="I83" s="20"/>
      <c r="J83" s="20"/>
      <c r="K83" s="20"/>
      <c r="L83" s="8"/>
    </row>
    <row r="84" spans="1:12" s="17" customFormat="1" ht="12.75">
      <c r="A84" s="25"/>
      <c r="B84" s="32"/>
      <c r="E84" s="6"/>
      <c r="F84" s="6"/>
      <c r="G84" s="6"/>
      <c r="H84" s="6"/>
      <c r="I84" s="20"/>
      <c r="J84" s="20"/>
      <c r="K84" s="20"/>
      <c r="L84" s="8"/>
    </row>
    <row r="85" spans="1:12" s="17" customFormat="1" ht="12.75">
      <c r="A85" s="25"/>
      <c r="B85" s="32"/>
      <c r="E85" s="6"/>
      <c r="F85" s="6"/>
      <c r="G85" s="6"/>
      <c r="H85" s="6"/>
      <c r="I85" s="20"/>
      <c r="J85" s="20"/>
      <c r="K85" s="20"/>
      <c r="L85" s="8"/>
    </row>
    <row r="86" spans="1:12" s="17" customFormat="1" ht="12.75">
      <c r="A86" s="25"/>
      <c r="B86" s="32"/>
      <c r="E86" s="6"/>
      <c r="F86" s="6"/>
      <c r="G86" s="6"/>
      <c r="H86" s="6"/>
      <c r="I86" s="20"/>
      <c r="J86" s="20"/>
      <c r="K86" s="20"/>
      <c r="L86" s="8"/>
    </row>
    <row r="87" spans="1:12" s="17" customFormat="1" ht="12.75">
      <c r="A87" s="25"/>
      <c r="B87" s="32"/>
      <c r="E87" s="6"/>
      <c r="F87" s="6"/>
      <c r="G87" s="6"/>
      <c r="H87" s="6"/>
      <c r="I87" s="20"/>
      <c r="J87" s="20"/>
      <c r="K87" s="20"/>
      <c r="L87" s="8"/>
    </row>
    <row r="88" spans="1:12" s="17" customFormat="1" ht="12.75">
      <c r="A88" s="25"/>
      <c r="B88" s="32"/>
      <c r="E88" s="6"/>
      <c r="F88" s="6"/>
      <c r="G88" s="6"/>
      <c r="H88" s="6"/>
      <c r="I88" s="20"/>
      <c r="J88" s="20"/>
      <c r="K88" s="20"/>
      <c r="L88" s="8"/>
    </row>
    <row r="89" spans="1:12" s="17" customFormat="1" ht="12.75">
      <c r="A89" s="25"/>
      <c r="B89" s="32"/>
      <c r="E89" s="6"/>
      <c r="F89" s="6"/>
      <c r="G89" s="6"/>
      <c r="H89" s="6"/>
      <c r="I89" s="20"/>
      <c r="J89" s="20"/>
      <c r="K89" s="20"/>
      <c r="L89" s="8"/>
    </row>
    <row r="90" spans="1:12" s="17" customFormat="1" ht="12.75">
      <c r="A90" s="25"/>
      <c r="B90" s="32"/>
      <c r="E90" s="6"/>
      <c r="F90" s="6"/>
      <c r="G90" s="6"/>
      <c r="H90" s="6"/>
      <c r="I90" s="20"/>
      <c r="J90" s="20"/>
      <c r="K90" s="20"/>
      <c r="L90" s="8"/>
    </row>
    <row r="91" spans="1:12" s="17" customFormat="1" ht="12.75">
      <c r="A91" s="25"/>
      <c r="B91" s="32"/>
      <c r="E91" s="6"/>
      <c r="F91" s="6"/>
      <c r="G91" s="6"/>
      <c r="H91" s="6"/>
      <c r="I91" s="20"/>
      <c r="J91" s="20"/>
      <c r="K91" s="20"/>
      <c r="L91" s="8"/>
    </row>
    <row r="92" spans="1:12" s="17" customFormat="1" ht="12.75">
      <c r="A92" s="25"/>
      <c r="B92" s="32"/>
      <c r="E92" s="6"/>
      <c r="F92" s="6"/>
      <c r="G92" s="6"/>
      <c r="H92" s="6"/>
      <c r="I92" s="20"/>
      <c r="J92" s="20"/>
      <c r="K92" s="20"/>
      <c r="L92" s="8"/>
    </row>
    <row r="93" spans="1:12" s="17" customFormat="1" ht="12.75">
      <c r="A93" s="25"/>
      <c r="B93" s="32"/>
      <c r="E93" s="6"/>
      <c r="F93" s="6"/>
      <c r="G93" s="6"/>
      <c r="H93" s="6"/>
      <c r="I93" s="20"/>
      <c r="J93" s="20"/>
      <c r="K93" s="20"/>
      <c r="L93" s="8"/>
    </row>
    <row r="94" spans="1:12" s="17" customFormat="1" ht="12.75">
      <c r="A94" s="25"/>
      <c r="B94" s="32"/>
      <c r="E94" s="6"/>
      <c r="F94" s="6"/>
      <c r="G94" s="6"/>
      <c r="H94" s="6"/>
      <c r="I94" s="20"/>
      <c r="J94" s="20"/>
      <c r="K94" s="20"/>
      <c r="L94" s="8"/>
    </row>
    <row r="95" spans="1:12" s="17" customFormat="1" ht="12.75">
      <c r="A95" s="25"/>
      <c r="B95" s="32"/>
      <c r="E95" s="6"/>
      <c r="F95" s="6"/>
      <c r="G95" s="6"/>
      <c r="H95" s="6"/>
      <c r="I95" s="20"/>
      <c r="J95" s="20"/>
      <c r="K95" s="20"/>
      <c r="L95" s="8"/>
    </row>
    <row r="96" spans="1:12" s="17" customFormat="1" ht="12.75">
      <c r="A96" s="25"/>
      <c r="B96" s="32"/>
      <c r="E96" s="6"/>
      <c r="F96" s="6"/>
      <c r="G96" s="6"/>
      <c r="H96" s="6"/>
      <c r="I96" s="20"/>
      <c r="J96" s="20"/>
      <c r="K96" s="20"/>
      <c r="L96" s="8"/>
    </row>
    <row r="97" spans="1:12" s="17" customFormat="1" ht="12.75">
      <c r="A97" s="25"/>
      <c r="B97" s="32"/>
      <c r="E97" s="6"/>
      <c r="F97" s="6"/>
      <c r="G97" s="6"/>
      <c r="H97" s="6"/>
      <c r="I97" s="20"/>
      <c r="J97" s="20"/>
      <c r="K97" s="20"/>
      <c r="L97" s="8"/>
    </row>
    <row r="98" spans="1:12" s="17" customFormat="1" ht="12.75">
      <c r="A98" s="25"/>
      <c r="B98" s="32"/>
      <c r="E98" s="6"/>
      <c r="F98" s="6"/>
      <c r="G98" s="6"/>
      <c r="H98" s="6"/>
      <c r="I98" s="20"/>
      <c r="J98" s="20"/>
      <c r="K98" s="20"/>
      <c r="L98" s="8"/>
    </row>
    <row r="99" spans="1:12" s="17" customFormat="1" ht="12.75">
      <c r="A99" s="25"/>
      <c r="B99" s="32"/>
      <c r="E99" s="6"/>
      <c r="F99" s="6"/>
      <c r="G99" s="6"/>
      <c r="H99" s="6"/>
      <c r="I99" s="20"/>
      <c r="J99" s="20"/>
      <c r="K99" s="20"/>
      <c r="L99" s="8"/>
    </row>
    <row r="100" spans="1:12" s="17" customFormat="1" ht="12.75">
      <c r="A100" s="25"/>
      <c r="B100" s="32"/>
      <c r="E100" s="6"/>
      <c r="F100" s="6"/>
      <c r="G100" s="6"/>
      <c r="H100" s="6"/>
      <c r="I100" s="20"/>
      <c r="J100" s="20"/>
      <c r="K100" s="20"/>
      <c r="L100" s="8"/>
    </row>
    <row r="101" spans="1:12" s="17" customFormat="1" ht="12.75">
      <c r="A101" s="25"/>
      <c r="B101" s="32"/>
      <c r="E101" s="6"/>
      <c r="F101" s="6"/>
      <c r="G101" s="6"/>
      <c r="H101" s="6"/>
      <c r="I101" s="20"/>
      <c r="J101" s="20"/>
      <c r="K101" s="20"/>
      <c r="L101" s="8"/>
    </row>
    <row r="102" spans="1:12" s="17" customFormat="1" ht="12.75">
      <c r="A102" s="25"/>
      <c r="B102" s="32"/>
      <c r="E102" s="6"/>
      <c r="F102" s="6"/>
      <c r="G102" s="6"/>
      <c r="H102" s="6"/>
      <c r="I102" s="20"/>
      <c r="J102" s="20"/>
      <c r="K102" s="20"/>
      <c r="L102" s="8"/>
    </row>
    <row r="103" spans="1:12" s="17" customFormat="1" ht="12.75">
      <c r="A103" s="25"/>
      <c r="B103" s="32"/>
      <c r="E103" s="6"/>
      <c r="F103" s="6"/>
      <c r="G103" s="6"/>
      <c r="H103" s="6"/>
      <c r="I103" s="20"/>
      <c r="J103" s="20"/>
      <c r="K103" s="20"/>
      <c r="L103" s="8"/>
    </row>
    <row r="104" spans="1:12" s="17" customFormat="1" ht="12.75">
      <c r="A104" s="25"/>
      <c r="B104" s="32"/>
      <c r="E104" s="6"/>
      <c r="F104" s="6"/>
      <c r="G104" s="6"/>
      <c r="H104" s="6"/>
      <c r="I104" s="20"/>
      <c r="J104" s="20"/>
      <c r="K104" s="20"/>
      <c r="L104" s="8"/>
    </row>
    <row r="105" spans="1:12" s="17" customFormat="1" ht="12.75">
      <c r="A105" s="25"/>
      <c r="B105" s="32"/>
      <c r="E105" s="6"/>
      <c r="F105" s="6"/>
      <c r="G105" s="6"/>
      <c r="H105" s="6"/>
      <c r="I105" s="20"/>
      <c r="J105" s="20"/>
      <c r="K105" s="20"/>
      <c r="L105" s="8"/>
    </row>
    <row r="106" spans="1:12" s="17" customFormat="1" ht="12.75">
      <c r="A106" s="25"/>
      <c r="B106" s="32"/>
      <c r="E106" s="6"/>
      <c r="F106" s="6"/>
      <c r="G106" s="6"/>
      <c r="H106" s="6"/>
      <c r="I106" s="20"/>
      <c r="J106" s="20"/>
      <c r="K106" s="20"/>
      <c r="L106" s="8"/>
    </row>
    <row r="107" spans="1:12" s="17" customFormat="1" ht="12.75">
      <c r="A107" s="25"/>
      <c r="B107" s="32"/>
      <c r="E107" s="6"/>
      <c r="F107" s="6"/>
      <c r="G107" s="6"/>
      <c r="H107" s="6"/>
      <c r="I107" s="20"/>
      <c r="J107" s="20"/>
      <c r="K107" s="20"/>
      <c r="L107" s="8"/>
    </row>
    <row r="108" spans="1:12" s="17" customFormat="1" ht="12.75">
      <c r="A108" s="25"/>
      <c r="B108" s="32"/>
      <c r="E108" s="6"/>
      <c r="F108" s="6"/>
      <c r="G108" s="6"/>
      <c r="H108" s="6"/>
      <c r="I108" s="20"/>
      <c r="J108" s="20"/>
      <c r="K108" s="20"/>
      <c r="L108" s="8"/>
    </row>
    <row r="109" spans="1:12" s="17" customFormat="1" ht="12.75">
      <c r="A109" s="25"/>
      <c r="B109" s="32"/>
      <c r="E109" s="6"/>
      <c r="F109" s="6"/>
      <c r="G109" s="6"/>
      <c r="H109" s="6"/>
      <c r="I109" s="20"/>
      <c r="J109" s="20"/>
      <c r="K109" s="20"/>
      <c r="L109" s="8"/>
    </row>
    <row r="110" spans="1:12" s="17" customFormat="1" ht="12.75">
      <c r="A110" s="25"/>
      <c r="B110" s="32"/>
      <c r="E110" s="6"/>
      <c r="F110" s="6"/>
      <c r="G110" s="6"/>
      <c r="H110" s="6"/>
      <c r="I110" s="20"/>
      <c r="J110" s="20"/>
      <c r="K110" s="20"/>
      <c r="L110" s="8"/>
    </row>
    <row r="111" spans="1:12" s="17" customFormat="1" ht="12.75">
      <c r="A111" s="25"/>
      <c r="B111" s="32"/>
      <c r="E111" s="6"/>
      <c r="F111" s="6"/>
      <c r="G111" s="6"/>
      <c r="H111" s="6"/>
      <c r="I111" s="20"/>
      <c r="J111" s="20"/>
      <c r="K111" s="20"/>
      <c r="L111" s="8"/>
    </row>
    <row r="112" spans="1:12" s="17" customFormat="1" ht="12.75">
      <c r="A112" s="25"/>
      <c r="B112" s="32"/>
      <c r="E112" s="6"/>
      <c r="F112" s="6"/>
      <c r="G112" s="6"/>
      <c r="H112" s="6"/>
      <c r="I112" s="20"/>
      <c r="J112" s="20"/>
      <c r="K112" s="20"/>
      <c r="L112" s="8"/>
    </row>
    <row r="113" spans="1:12" s="17" customFormat="1" ht="12.75">
      <c r="A113" s="25"/>
      <c r="B113" s="32"/>
      <c r="E113" s="6"/>
      <c r="F113" s="6"/>
      <c r="G113" s="6"/>
      <c r="H113" s="6"/>
      <c r="I113" s="20"/>
      <c r="J113" s="20"/>
      <c r="K113" s="20"/>
      <c r="L113" s="8"/>
    </row>
    <row r="114" spans="1:12" s="17" customFormat="1" ht="12.75">
      <c r="A114" s="25"/>
      <c r="B114" s="32"/>
      <c r="E114" s="6"/>
      <c r="F114" s="6"/>
      <c r="G114" s="6"/>
      <c r="H114" s="6"/>
      <c r="I114" s="20"/>
      <c r="J114" s="20"/>
      <c r="K114" s="20"/>
      <c r="L114" s="8"/>
    </row>
    <row r="115" spans="1:12" s="17" customFormat="1" ht="12.75">
      <c r="A115" s="25"/>
      <c r="B115" s="32"/>
      <c r="E115" s="6"/>
      <c r="F115" s="6"/>
      <c r="G115" s="6"/>
      <c r="H115" s="6"/>
      <c r="I115" s="20"/>
      <c r="J115" s="20"/>
      <c r="K115" s="20"/>
      <c r="L115" s="8"/>
    </row>
    <row r="116" spans="1:12" s="17" customFormat="1" ht="12.75">
      <c r="A116" s="25"/>
      <c r="B116" s="32"/>
      <c r="E116" s="6"/>
      <c r="F116" s="6"/>
      <c r="G116" s="6"/>
      <c r="H116" s="6"/>
      <c r="I116" s="20"/>
      <c r="J116" s="20"/>
      <c r="K116" s="20"/>
      <c r="L116" s="8"/>
    </row>
    <row r="117" spans="1:12" s="17" customFormat="1" ht="12.75">
      <c r="A117" s="25"/>
      <c r="B117" s="32"/>
      <c r="E117" s="6"/>
      <c r="F117" s="6"/>
      <c r="G117" s="6"/>
      <c r="H117" s="6"/>
      <c r="I117" s="20"/>
      <c r="J117" s="20"/>
      <c r="K117" s="20"/>
      <c r="L117" s="8"/>
    </row>
    <row r="118" spans="1:12" s="17" customFormat="1" ht="12.75">
      <c r="A118" s="25"/>
      <c r="B118" s="32"/>
      <c r="E118" s="6"/>
      <c r="F118" s="6"/>
      <c r="G118" s="6"/>
      <c r="H118" s="6"/>
      <c r="I118" s="20"/>
      <c r="J118" s="20"/>
      <c r="K118" s="20"/>
      <c r="L118" s="8"/>
    </row>
    <row r="119" spans="1:12" s="17" customFormat="1" ht="12.75">
      <c r="A119" s="25"/>
      <c r="B119" s="32"/>
      <c r="E119" s="6"/>
      <c r="F119" s="6"/>
      <c r="G119" s="6"/>
      <c r="H119" s="6"/>
      <c r="I119" s="20"/>
      <c r="J119" s="20"/>
      <c r="K119" s="20"/>
      <c r="L119" s="8"/>
    </row>
    <row r="120" spans="1:12" s="17" customFormat="1" ht="12.75">
      <c r="A120" s="25"/>
      <c r="B120" s="32"/>
      <c r="E120" s="6"/>
      <c r="F120" s="6"/>
      <c r="G120" s="6"/>
      <c r="H120" s="6"/>
      <c r="I120" s="20"/>
      <c r="J120" s="20"/>
      <c r="K120" s="20"/>
      <c r="L120" s="8"/>
    </row>
    <row r="121" spans="1:12" s="17" customFormat="1" ht="12.75">
      <c r="A121" s="25"/>
      <c r="B121" s="32"/>
      <c r="E121" s="6"/>
      <c r="F121" s="6"/>
      <c r="G121" s="6"/>
      <c r="H121" s="6"/>
      <c r="I121" s="20"/>
      <c r="J121" s="20"/>
      <c r="K121" s="20"/>
      <c r="L121" s="8"/>
    </row>
    <row r="122" spans="1:12" s="17" customFormat="1" ht="12.75">
      <c r="A122" s="25"/>
      <c r="B122" s="32"/>
      <c r="E122" s="6"/>
      <c r="F122" s="6"/>
      <c r="G122" s="6"/>
      <c r="H122" s="6"/>
      <c r="I122" s="20"/>
      <c r="J122" s="20"/>
      <c r="K122" s="20"/>
      <c r="L122" s="8"/>
    </row>
    <row r="123" spans="1:12" s="17" customFormat="1" ht="12.75">
      <c r="A123" s="25"/>
      <c r="B123" s="32"/>
      <c r="E123" s="6"/>
      <c r="F123" s="6"/>
      <c r="G123" s="6"/>
      <c r="H123" s="6"/>
      <c r="I123" s="20"/>
      <c r="J123" s="20"/>
      <c r="K123" s="20"/>
      <c r="L123" s="8"/>
    </row>
    <row r="124" spans="1:12" s="17" customFormat="1" ht="12.75">
      <c r="A124" s="25"/>
      <c r="B124" s="32"/>
      <c r="E124" s="6"/>
      <c r="F124" s="6"/>
      <c r="G124" s="6"/>
      <c r="H124" s="6"/>
      <c r="I124" s="20"/>
      <c r="J124" s="20"/>
      <c r="K124" s="20"/>
      <c r="L124" s="8"/>
    </row>
    <row r="125" spans="1:12" s="17" customFormat="1" ht="12.75">
      <c r="A125" s="25"/>
      <c r="B125" s="32"/>
      <c r="E125" s="6"/>
      <c r="F125" s="6"/>
      <c r="G125" s="6"/>
      <c r="H125" s="6"/>
      <c r="I125" s="20"/>
      <c r="J125" s="20"/>
      <c r="K125" s="20"/>
      <c r="L125" s="8"/>
    </row>
    <row r="126" spans="1:12" s="17" customFormat="1" ht="12.75">
      <c r="A126" s="25"/>
      <c r="B126" s="32"/>
      <c r="E126" s="6"/>
      <c r="F126" s="6"/>
      <c r="G126" s="6"/>
      <c r="H126" s="6"/>
      <c r="I126" s="20"/>
      <c r="J126" s="20"/>
      <c r="K126" s="20"/>
      <c r="L126" s="8"/>
    </row>
    <row r="127" spans="1:12" s="17" customFormat="1" ht="12.75">
      <c r="A127" s="25"/>
      <c r="B127" s="32"/>
      <c r="E127" s="6"/>
      <c r="F127" s="6"/>
      <c r="G127" s="6"/>
      <c r="H127" s="6"/>
      <c r="I127" s="20"/>
      <c r="J127" s="20"/>
      <c r="K127" s="20"/>
      <c r="L127" s="8"/>
    </row>
    <row r="128" spans="1:12" s="17" customFormat="1" ht="12.75">
      <c r="A128" s="25"/>
      <c r="B128" s="32"/>
      <c r="E128" s="6"/>
      <c r="F128" s="6"/>
      <c r="G128" s="6"/>
      <c r="H128" s="6"/>
      <c r="I128" s="20"/>
      <c r="J128" s="20"/>
      <c r="K128" s="20"/>
      <c r="L128" s="8"/>
    </row>
    <row r="129" spans="1:12" s="17" customFormat="1" ht="12.75">
      <c r="A129" s="25"/>
      <c r="B129" s="32"/>
      <c r="E129" s="6"/>
      <c r="F129" s="6"/>
      <c r="G129" s="6"/>
      <c r="H129" s="6"/>
      <c r="I129" s="20"/>
      <c r="J129" s="20"/>
      <c r="K129" s="20"/>
      <c r="L129" s="8"/>
    </row>
    <row r="130" spans="1:12" s="17" customFormat="1" ht="12.75">
      <c r="A130" s="25"/>
      <c r="B130" s="32"/>
      <c r="E130" s="6"/>
      <c r="F130" s="6"/>
      <c r="G130" s="6"/>
      <c r="H130" s="6"/>
      <c r="I130" s="20"/>
      <c r="J130" s="20"/>
      <c r="K130" s="20"/>
      <c r="L130" s="8"/>
    </row>
    <row r="131" spans="1:12" s="17" customFormat="1" ht="12.75">
      <c r="A131" s="25"/>
      <c r="B131" s="32"/>
      <c r="E131" s="6"/>
      <c r="F131" s="6"/>
      <c r="G131" s="6"/>
      <c r="H131" s="6"/>
      <c r="I131" s="20"/>
      <c r="J131" s="20"/>
      <c r="K131" s="20"/>
      <c r="L131" s="8"/>
    </row>
    <row r="132" spans="1:12" s="17" customFormat="1" ht="12.75">
      <c r="A132" s="25"/>
      <c r="B132" s="32"/>
      <c r="E132" s="6"/>
      <c r="F132" s="6"/>
      <c r="G132" s="6"/>
      <c r="H132" s="6"/>
      <c r="I132" s="20"/>
      <c r="J132" s="20"/>
      <c r="K132" s="20"/>
      <c r="L132" s="8"/>
    </row>
    <row r="133" spans="1:12" s="17" customFormat="1" ht="12.75">
      <c r="A133" s="25"/>
      <c r="B133" s="32"/>
      <c r="E133" s="6"/>
      <c r="F133" s="6"/>
      <c r="G133" s="6"/>
      <c r="H133" s="6"/>
      <c r="I133" s="20"/>
      <c r="J133" s="20"/>
      <c r="K133" s="20"/>
      <c r="L133" s="8"/>
    </row>
    <row r="134" spans="1:12" s="17" customFormat="1" ht="12.75">
      <c r="A134" s="25"/>
      <c r="B134" s="32"/>
      <c r="E134" s="6"/>
      <c r="F134" s="6"/>
      <c r="G134" s="6"/>
      <c r="H134" s="6"/>
      <c r="I134" s="20"/>
      <c r="J134" s="20"/>
      <c r="K134" s="20"/>
      <c r="L134" s="8"/>
    </row>
    <row r="135" spans="1:12" s="17" customFormat="1" ht="12.75">
      <c r="A135" s="25"/>
      <c r="B135" s="32"/>
      <c r="E135" s="6"/>
      <c r="F135" s="6"/>
      <c r="G135" s="6"/>
      <c r="H135" s="6"/>
      <c r="I135" s="20"/>
      <c r="J135" s="20"/>
      <c r="K135" s="20"/>
      <c r="L135" s="8"/>
    </row>
    <row r="136" spans="1:12" s="17" customFormat="1" ht="12.75">
      <c r="A136" s="25"/>
      <c r="B136" s="32"/>
      <c r="E136" s="6"/>
      <c r="F136" s="6"/>
      <c r="G136" s="6"/>
      <c r="H136" s="6"/>
      <c r="I136" s="20"/>
      <c r="J136" s="20"/>
      <c r="K136" s="20"/>
      <c r="L136" s="8"/>
    </row>
    <row r="137" spans="1:12" s="17" customFormat="1" ht="12.75">
      <c r="A137" s="25"/>
      <c r="B137" s="32"/>
      <c r="E137" s="6"/>
      <c r="F137" s="6"/>
      <c r="G137" s="6"/>
      <c r="H137" s="6"/>
      <c r="I137" s="20"/>
      <c r="J137" s="20"/>
      <c r="K137" s="20"/>
      <c r="L137" s="8"/>
    </row>
    <row r="138" spans="1:12" s="17" customFormat="1" ht="12.75">
      <c r="A138" s="25"/>
      <c r="B138" s="32"/>
      <c r="E138" s="6"/>
      <c r="F138" s="6"/>
      <c r="G138" s="6"/>
      <c r="H138" s="6"/>
      <c r="I138" s="20"/>
      <c r="J138" s="20"/>
      <c r="K138" s="20"/>
      <c r="L138" s="8"/>
    </row>
    <row r="139" spans="1:12" s="17" customFormat="1" ht="12.75">
      <c r="A139" s="25"/>
      <c r="B139" s="32"/>
      <c r="E139" s="6"/>
      <c r="F139" s="6"/>
      <c r="G139" s="6"/>
      <c r="H139" s="6"/>
      <c r="I139" s="20"/>
      <c r="J139" s="20"/>
      <c r="K139" s="20"/>
      <c r="L139" s="8"/>
    </row>
    <row r="140" spans="1:12" s="17" customFormat="1" ht="12.75">
      <c r="A140" s="25"/>
      <c r="B140" s="32"/>
      <c r="E140" s="6"/>
      <c r="F140" s="6"/>
      <c r="G140" s="6"/>
      <c r="H140" s="6"/>
      <c r="I140" s="20"/>
      <c r="J140" s="20"/>
      <c r="K140" s="20"/>
      <c r="L140" s="8"/>
    </row>
    <row r="141" spans="1:12" s="17" customFormat="1" ht="12.75">
      <c r="A141" s="25"/>
      <c r="B141" s="32"/>
      <c r="E141" s="6"/>
      <c r="F141" s="6"/>
      <c r="G141" s="6"/>
      <c r="H141" s="6"/>
      <c r="I141" s="20"/>
      <c r="J141" s="20"/>
      <c r="K141" s="20"/>
      <c r="L141" s="8"/>
    </row>
    <row r="142" spans="1:12" s="17" customFormat="1" ht="12.75">
      <c r="A142" s="25"/>
      <c r="B142" s="32"/>
      <c r="E142" s="6"/>
      <c r="F142" s="6"/>
      <c r="G142" s="6"/>
      <c r="H142" s="6"/>
      <c r="I142" s="20"/>
      <c r="J142" s="20"/>
      <c r="K142" s="20"/>
      <c r="L142" s="8"/>
    </row>
    <row r="143" spans="1:12" s="17" customFormat="1" ht="12.75">
      <c r="A143" s="25"/>
      <c r="B143" s="32"/>
      <c r="E143" s="6"/>
      <c r="F143" s="6"/>
      <c r="G143" s="6"/>
      <c r="H143" s="6"/>
      <c r="I143" s="20"/>
      <c r="J143" s="20"/>
      <c r="K143" s="20"/>
      <c r="L143" s="8"/>
    </row>
    <row r="144" spans="1:12" s="17" customFormat="1" ht="12.75">
      <c r="A144" s="25"/>
      <c r="B144" s="32"/>
      <c r="E144" s="6"/>
      <c r="F144" s="6"/>
      <c r="G144" s="6"/>
      <c r="H144" s="6"/>
      <c r="I144" s="20"/>
      <c r="J144" s="20"/>
      <c r="K144" s="20"/>
      <c r="L144" s="8"/>
    </row>
    <row r="145" spans="1:12" s="17" customFormat="1" ht="12.75">
      <c r="A145" s="25"/>
      <c r="B145" s="32"/>
      <c r="E145" s="6"/>
      <c r="F145" s="6"/>
      <c r="G145" s="6"/>
      <c r="H145" s="6"/>
      <c r="I145" s="20"/>
      <c r="J145" s="20"/>
      <c r="K145" s="20"/>
      <c r="L145" s="8"/>
    </row>
    <row r="146" spans="1:12" s="17" customFormat="1" ht="12.75">
      <c r="A146" s="25"/>
      <c r="B146" s="32"/>
      <c r="E146" s="6"/>
      <c r="F146" s="6"/>
      <c r="G146" s="6"/>
      <c r="H146" s="6"/>
      <c r="I146" s="20"/>
      <c r="J146" s="20"/>
      <c r="K146" s="20"/>
      <c r="L146" s="8"/>
    </row>
    <row r="147" spans="1:12" s="17" customFormat="1" ht="12.75">
      <c r="A147" s="25"/>
      <c r="B147" s="32"/>
      <c r="E147" s="6"/>
      <c r="F147" s="6"/>
      <c r="G147" s="6"/>
      <c r="H147" s="6"/>
      <c r="I147" s="20"/>
      <c r="J147" s="20"/>
      <c r="K147" s="20"/>
      <c r="L147" s="8"/>
    </row>
    <row r="148" spans="1:12" s="17" customFormat="1" ht="12.75">
      <c r="A148" s="25"/>
      <c r="B148" s="32"/>
      <c r="E148" s="6"/>
      <c r="F148" s="6"/>
      <c r="G148" s="6"/>
      <c r="H148" s="6"/>
      <c r="I148" s="20"/>
      <c r="J148" s="20"/>
      <c r="K148" s="20"/>
      <c r="L148" s="8"/>
    </row>
    <row r="149" spans="1:12" s="17" customFormat="1" ht="12.75">
      <c r="A149" s="25"/>
      <c r="B149" s="32"/>
      <c r="E149" s="6"/>
      <c r="F149" s="6"/>
      <c r="G149" s="6"/>
      <c r="H149" s="6"/>
      <c r="I149" s="20"/>
      <c r="J149" s="20"/>
      <c r="K149" s="20"/>
      <c r="L149" s="8"/>
    </row>
    <row r="150" spans="1:12" s="17" customFormat="1" ht="12.75">
      <c r="A150" s="25"/>
      <c r="B150" s="32"/>
      <c r="E150" s="6"/>
      <c r="F150" s="6"/>
      <c r="G150" s="6"/>
      <c r="H150" s="6"/>
      <c r="I150" s="20"/>
      <c r="J150" s="20"/>
      <c r="K150" s="20"/>
      <c r="L150" s="8"/>
    </row>
    <row r="151" spans="1:12" s="17" customFormat="1" ht="12.75">
      <c r="A151" s="25"/>
      <c r="B151" s="32"/>
      <c r="E151" s="6"/>
      <c r="F151" s="6"/>
      <c r="G151" s="6"/>
      <c r="H151" s="6"/>
      <c r="I151" s="20"/>
      <c r="J151" s="20"/>
      <c r="K151" s="20"/>
      <c r="L151" s="8"/>
    </row>
    <row r="152" spans="1:12" s="17" customFormat="1" ht="12.75">
      <c r="A152" s="25"/>
      <c r="B152" s="32"/>
      <c r="E152" s="6"/>
      <c r="F152" s="6"/>
      <c r="G152" s="6"/>
      <c r="H152" s="6"/>
      <c r="I152" s="20"/>
      <c r="J152" s="20"/>
      <c r="K152" s="20"/>
      <c r="L152" s="8"/>
    </row>
    <row r="153" spans="1:12" s="17" customFormat="1" ht="12.75">
      <c r="A153" s="25"/>
      <c r="B153" s="32"/>
      <c r="E153" s="6"/>
      <c r="F153" s="6"/>
      <c r="G153" s="6"/>
      <c r="H153" s="6"/>
      <c r="I153" s="20"/>
      <c r="J153" s="20"/>
      <c r="K153" s="20"/>
      <c r="L153" s="8"/>
    </row>
    <row r="154" spans="1:12" s="17" customFormat="1" ht="12.75">
      <c r="A154" s="25"/>
      <c r="B154" s="32"/>
      <c r="E154" s="6"/>
      <c r="F154" s="6"/>
      <c r="G154" s="6"/>
      <c r="H154" s="6"/>
      <c r="I154" s="20"/>
      <c r="J154" s="20"/>
      <c r="K154" s="20"/>
      <c r="L154" s="8"/>
    </row>
    <row r="155" spans="1:12" s="17" customFormat="1" ht="12.75">
      <c r="A155" s="25"/>
      <c r="B155" s="32"/>
      <c r="E155" s="6"/>
      <c r="F155" s="6"/>
      <c r="G155" s="6"/>
      <c r="H155" s="6"/>
      <c r="I155" s="20"/>
      <c r="J155" s="20"/>
      <c r="K155" s="20"/>
      <c r="L155" s="8"/>
    </row>
    <row r="156" spans="1:12" s="17" customFormat="1" ht="12.75">
      <c r="A156" s="25"/>
      <c r="B156" s="32"/>
      <c r="E156" s="6"/>
      <c r="F156" s="6"/>
      <c r="G156" s="6"/>
      <c r="H156" s="6"/>
      <c r="I156" s="20"/>
      <c r="J156" s="20"/>
      <c r="K156" s="20"/>
      <c r="L156" s="8"/>
    </row>
    <row r="157" spans="1:12" s="17" customFormat="1" ht="12.75">
      <c r="A157" s="25"/>
      <c r="B157" s="32"/>
      <c r="E157" s="6"/>
      <c r="F157" s="6"/>
      <c r="G157" s="6"/>
      <c r="H157" s="6"/>
      <c r="I157" s="20"/>
      <c r="J157" s="20"/>
      <c r="K157" s="20"/>
      <c r="L157" s="8"/>
    </row>
    <row r="158" spans="1:12" s="17" customFormat="1" ht="12.75">
      <c r="A158" s="25"/>
      <c r="B158" s="32"/>
      <c r="E158" s="6"/>
      <c r="F158" s="6"/>
      <c r="G158" s="6"/>
      <c r="H158" s="6"/>
      <c r="I158" s="20"/>
      <c r="J158" s="20"/>
      <c r="K158" s="20"/>
      <c r="L158" s="8"/>
    </row>
    <row r="159" spans="1:12" s="17" customFormat="1" ht="12.75">
      <c r="A159" s="25"/>
      <c r="B159" s="32"/>
      <c r="E159" s="6"/>
      <c r="F159" s="6"/>
      <c r="G159" s="6"/>
      <c r="H159" s="6"/>
      <c r="I159" s="20"/>
      <c r="J159" s="20"/>
      <c r="K159" s="20"/>
      <c r="L159" s="8"/>
    </row>
    <row r="160" spans="1:12" s="17" customFormat="1" ht="12.75">
      <c r="A160" s="25"/>
      <c r="B160" s="32"/>
      <c r="E160" s="6"/>
      <c r="F160" s="6"/>
      <c r="G160" s="6"/>
      <c r="H160" s="6"/>
      <c r="I160" s="20"/>
      <c r="J160" s="20"/>
      <c r="K160" s="20"/>
      <c r="L160" s="8"/>
    </row>
    <row r="161" spans="1:12" s="17" customFormat="1" ht="12.75">
      <c r="A161" s="25"/>
      <c r="B161" s="32"/>
      <c r="E161" s="6"/>
      <c r="F161" s="6"/>
      <c r="G161" s="6"/>
      <c r="H161" s="6"/>
      <c r="I161" s="20"/>
      <c r="J161" s="20"/>
      <c r="K161" s="20"/>
      <c r="L161" s="8"/>
    </row>
    <row r="162" spans="1:12" s="17" customFormat="1" ht="12.75">
      <c r="A162" s="25"/>
      <c r="B162" s="32"/>
      <c r="E162" s="6"/>
      <c r="F162" s="6"/>
      <c r="G162" s="6"/>
      <c r="H162" s="6"/>
      <c r="I162" s="20"/>
      <c r="J162" s="20"/>
      <c r="K162" s="20"/>
      <c r="L162" s="8"/>
    </row>
    <row r="163" spans="1:12" s="17" customFormat="1" ht="12.75">
      <c r="A163" s="25"/>
      <c r="B163" s="32"/>
      <c r="E163" s="6"/>
      <c r="F163" s="6"/>
      <c r="G163" s="6"/>
      <c r="H163" s="6"/>
      <c r="I163" s="20"/>
      <c r="J163" s="20"/>
      <c r="K163" s="20"/>
      <c r="L163" s="8"/>
    </row>
    <row r="164" spans="1:12" s="17" customFormat="1" ht="12.75">
      <c r="A164" s="25"/>
      <c r="B164" s="32"/>
      <c r="E164" s="6"/>
      <c r="F164" s="6"/>
      <c r="G164" s="6"/>
      <c r="H164" s="6"/>
      <c r="I164" s="20"/>
      <c r="J164" s="20"/>
      <c r="K164" s="20"/>
      <c r="L164" s="8"/>
    </row>
    <row r="165" spans="1:12" s="17" customFormat="1" ht="12.75">
      <c r="A165" s="25"/>
      <c r="B165" s="32"/>
      <c r="E165" s="6"/>
      <c r="F165" s="6"/>
      <c r="G165" s="6"/>
      <c r="H165" s="6"/>
      <c r="I165" s="20"/>
      <c r="J165" s="20"/>
      <c r="K165" s="20"/>
      <c r="L165" s="8"/>
    </row>
    <row r="166" spans="1:12" s="17" customFormat="1" ht="12.75">
      <c r="A166" s="25"/>
      <c r="B166" s="32"/>
      <c r="E166" s="6"/>
      <c r="F166" s="6"/>
      <c r="G166" s="6"/>
      <c r="H166" s="6"/>
      <c r="I166" s="20"/>
      <c r="J166" s="20"/>
      <c r="K166" s="20"/>
      <c r="L166" s="8"/>
    </row>
    <row r="167" spans="1:12" s="17" customFormat="1" ht="12.75">
      <c r="A167" s="25"/>
      <c r="B167" s="32"/>
      <c r="E167" s="6"/>
      <c r="F167" s="6"/>
      <c r="G167" s="6"/>
      <c r="H167" s="6"/>
      <c r="I167" s="20"/>
      <c r="J167" s="20"/>
      <c r="K167" s="20"/>
      <c r="L167" s="8"/>
    </row>
    <row r="168" spans="1:12" s="17" customFormat="1" ht="12.75">
      <c r="A168" s="25"/>
      <c r="B168" s="32"/>
      <c r="E168" s="6"/>
      <c r="F168" s="6"/>
      <c r="G168" s="6"/>
      <c r="H168" s="6"/>
      <c r="I168" s="20"/>
      <c r="J168" s="20"/>
      <c r="K168" s="20"/>
      <c r="L168" s="8"/>
    </row>
    <row r="169" spans="1:12" s="17" customFormat="1" ht="12.75">
      <c r="A169" s="25"/>
      <c r="B169" s="32"/>
      <c r="E169" s="6"/>
      <c r="F169" s="6"/>
      <c r="G169" s="6"/>
      <c r="H169" s="6"/>
      <c r="I169" s="20"/>
      <c r="J169" s="20"/>
      <c r="K169" s="20"/>
      <c r="L169" s="8"/>
    </row>
    <row r="170" spans="1:12" s="17" customFormat="1" ht="12.75">
      <c r="A170" s="25"/>
      <c r="B170" s="32"/>
      <c r="E170" s="6"/>
      <c r="F170" s="6"/>
      <c r="G170" s="6"/>
      <c r="H170" s="6"/>
      <c r="I170" s="20"/>
      <c r="J170" s="20"/>
      <c r="K170" s="20"/>
      <c r="L170" s="8"/>
    </row>
    <row r="171" spans="1:12" s="17" customFormat="1" ht="12.75">
      <c r="A171" s="25"/>
      <c r="B171" s="32"/>
      <c r="E171" s="6"/>
      <c r="F171" s="6"/>
      <c r="G171" s="6"/>
      <c r="H171" s="6"/>
      <c r="I171" s="20"/>
      <c r="J171" s="20"/>
      <c r="K171" s="20"/>
      <c r="L171" s="8"/>
    </row>
  </sheetData>
  <printOptions/>
  <pageMargins left="0.7875" right="0.5902777777777778" top="1.3777777777777778" bottom="0.5902777777777778" header="0.5118055555555556" footer="0.5118055555555556"/>
  <pageSetup horizontalDpi="300" verticalDpi="300" orientation="portrait" paperSize="9"/>
  <headerFooter alignWithMargins="0">
    <oddHeader>&amp;C&amp;16www.Talon.cz
Výsledky podzimního srazu - Motel Mýto u Rokycan
1. - 3. září 2006 
&amp;14Celkové pořadí soutěže jednotlivců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ST&amp;A</dc:creator>
  <cp:keywords/>
  <dc:description/>
  <cp:lastModifiedBy/>
  <cp:lastPrinted>2006-12-09T20:50:08Z</cp:lastPrinted>
  <dcterms:created xsi:type="dcterms:W3CDTF">2003-01-12T10:57:46Z</dcterms:created>
  <dcterms:modified xsi:type="dcterms:W3CDTF">2006-12-09T11:51:18Z</dcterms:modified>
  <cp:category/>
  <cp:version/>
  <cp:contentType/>
  <cp:contentStatus/>
  <cp:revision>1</cp:revision>
</cp:coreProperties>
</file>